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ihanam\Desktop\PRORAČUN\Planovi i rebalansi\Rroračun za 2023\Programi uz I. izmjenu proračuna za 2023\Doneseni dokumenti na sjednici GV\"/>
    </mc:Choice>
  </mc:AlternateContent>
  <xr:revisionPtr revIDLastSave="0" documentId="13_ncr:1_{C1E4D39E-AADD-47CA-AAE2-16549C4AE8D2}" xr6:coauthVersionLast="47" xr6:coauthVersionMax="47" xr10:uidLastSave="{00000000-0000-0000-0000-000000000000}"/>
  <bookViews>
    <workbookView xWindow="-120" yWindow="-120" windowWidth="29040" windowHeight="15840" xr2:uid="{F0FCFBC7-AEF3-4F17-8447-D6BF33B77B42}"/>
  </bookViews>
  <sheets>
    <sheet name="Program građenja kom inf" sheetId="1" r:id="rId1"/>
    <sheet name="List1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3" i="1" l="1"/>
  <c r="C82" i="1"/>
  <c r="C81" i="1"/>
  <c r="C80" i="1"/>
  <c r="C79" i="1"/>
  <c r="J78" i="1"/>
  <c r="I78" i="1"/>
  <c r="H78" i="1"/>
  <c r="G78" i="1"/>
  <c r="F78" i="1"/>
  <c r="E78" i="1"/>
  <c r="D78" i="1"/>
  <c r="C78" i="1" l="1"/>
  <c r="E59" i="1" l="1"/>
  <c r="C116" i="1"/>
  <c r="C115" i="1"/>
  <c r="C114" i="1"/>
  <c r="C113" i="1"/>
  <c r="C112" i="1"/>
  <c r="J111" i="1"/>
  <c r="J110" i="1" s="1"/>
  <c r="I111" i="1"/>
  <c r="I110" i="1" s="1"/>
  <c r="H111" i="1"/>
  <c r="H110" i="1" s="1"/>
  <c r="G111" i="1"/>
  <c r="G110" i="1" s="1"/>
  <c r="F111" i="1"/>
  <c r="F110" i="1" s="1"/>
  <c r="E111" i="1"/>
  <c r="E110" i="1" s="1"/>
  <c r="D111" i="1"/>
  <c r="D110" i="1" s="1"/>
  <c r="C107" i="1"/>
  <c r="C109" i="1"/>
  <c r="C108" i="1"/>
  <c r="C106" i="1"/>
  <c r="C105" i="1"/>
  <c r="J104" i="1"/>
  <c r="J103" i="1" s="1"/>
  <c r="I104" i="1"/>
  <c r="I103" i="1" s="1"/>
  <c r="H104" i="1"/>
  <c r="H103" i="1" s="1"/>
  <c r="G104" i="1"/>
  <c r="G103" i="1" s="1"/>
  <c r="F104" i="1"/>
  <c r="F103" i="1" s="1"/>
  <c r="E104" i="1"/>
  <c r="E103" i="1" s="1"/>
  <c r="D104" i="1"/>
  <c r="D103" i="1" s="1"/>
  <c r="C92" i="1"/>
  <c r="C93" i="1"/>
  <c r="C94" i="1"/>
  <c r="C95" i="1"/>
  <c r="C91" i="1"/>
  <c r="E90" i="1"/>
  <c r="F90" i="1"/>
  <c r="G90" i="1"/>
  <c r="H90" i="1"/>
  <c r="I90" i="1"/>
  <c r="J90" i="1"/>
  <c r="D90" i="1"/>
  <c r="C58" i="1"/>
  <c r="C57" i="1"/>
  <c r="C56" i="1"/>
  <c r="C55" i="1"/>
  <c r="C54" i="1"/>
  <c r="J53" i="1"/>
  <c r="I53" i="1"/>
  <c r="H53" i="1"/>
  <c r="G53" i="1"/>
  <c r="F53" i="1"/>
  <c r="E53" i="1"/>
  <c r="D53" i="1"/>
  <c r="C49" i="1"/>
  <c r="C50" i="1"/>
  <c r="C51" i="1"/>
  <c r="C52" i="1"/>
  <c r="C48" i="1"/>
  <c r="E47" i="1"/>
  <c r="F47" i="1"/>
  <c r="G47" i="1"/>
  <c r="H47" i="1"/>
  <c r="I47" i="1"/>
  <c r="J47" i="1"/>
  <c r="D47" i="1"/>
  <c r="C102" i="1"/>
  <c r="C101" i="1"/>
  <c r="C100" i="1"/>
  <c r="C99" i="1"/>
  <c r="C98" i="1"/>
  <c r="J97" i="1"/>
  <c r="J96" i="1" s="1"/>
  <c r="I97" i="1"/>
  <c r="I96" i="1" s="1"/>
  <c r="H97" i="1"/>
  <c r="H96" i="1" s="1"/>
  <c r="G97" i="1"/>
  <c r="G96" i="1" s="1"/>
  <c r="F97" i="1"/>
  <c r="F96" i="1" s="1"/>
  <c r="E97" i="1"/>
  <c r="E96" i="1" s="1"/>
  <c r="D97" i="1"/>
  <c r="D96" i="1" s="1"/>
  <c r="C35" i="1"/>
  <c r="C37" i="1"/>
  <c r="C36" i="1"/>
  <c r="C34" i="1"/>
  <c r="C33" i="1"/>
  <c r="J32" i="1"/>
  <c r="I32" i="1"/>
  <c r="H32" i="1"/>
  <c r="G32" i="1"/>
  <c r="F32" i="1"/>
  <c r="E32" i="1"/>
  <c r="D32" i="1"/>
  <c r="C86" i="1"/>
  <c r="C87" i="1"/>
  <c r="C88" i="1"/>
  <c r="C89" i="1"/>
  <c r="C85" i="1"/>
  <c r="E84" i="1"/>
  <c r="F84" i="1"/>
  <c r="G84" i="1"/>
  <c r="H84" i="1"/>
  <c r="I84" i="1"/>
  <c r="J84" i="1"/>
  <c r="D84" i="1"/>
  <c r="C28" i="1"/>
  <c r="C29" i="1"/>
  <c r="C30" i="1"/>
  <c r="C31" i="1"/>
  <c r="C27" i="1"/>
  <c r="E26" i="1"/>
  <c r="F26" i="1"/>
  <c r="G26" i="1"/>
  <c r="H26" i="1"/>
  <c r="I26" i="1"/>
  <c r="J26" i="1"/>
  <c r="D26" i="1"/>
  <c r="D25" i="1" s="1"/>
  <c r="C67" i="1"/>
  <c r="C68" i="1"/>
  <c r="C69" i="1"/>
  <c r="C70" i="1"/>
  <c r="C66" i="1"/>
  <c r="E65" i="1"/>
  <c r="F65" i="1"/>
  <c r="G65" i="1"/>
  <c r="H65" i="1"/>
  <c r="I65" i="1"/>
  <c r="J65" i="1"/>
  <c r="D65" i="1"/>
  <c r="C74" i="1"/>
  <c r="C75" i="1"/>
  <c r="C76" i="1"/>
  <c r="C77" i="1"/>
  <c r="C73" i="1"/>
  <c r="D72" i="1"/>
  <c r="D71" i="1" s="1"/>
  <c r="E72" i="1"/>
  <c r="E71" i="1" s="1"/>
  <c r="F72" i="1"/>
  <c r="G72" i="1"/>
  <c r="G71" i="1" s="1"/>
  <c r="H72" i="1"/>
  <c r="H71" i="1" s="1"/>
  <c r="I72" i="1"/>
  <c r="I71" i="1" s="1"/>
  <c r="J72" i="1"/>
  <c r="C43" i="1"/>
  <c r="C44" i="1"/>
  <c r="C45" i="1"/>
  <c r="C46" i="1"/>
  <c r="C42" i="1"/>
  <c r="D41" i="1"/>
  <c r="E41" i="1"/>
  <c r="F41" i="1"/>
  <c r="G41" i="1"/>
  <c r="H41" i="1"/>
  <c r="I41" i="1"/>
  <c r="J41" i="1"/>
  <c r="F59" i="1"/>
  <c r="G59" i="1"/>
  <c r="H59" i="1"/>
  <c r="I59" i="1"/>
  <c r="J59" i="1"/>
  <c r="D59" i="1"/>
  <c r="C61" i="1"/>
  <c r="C62" i="1"/>
  <c r="C63" i="1"/>
  <c r="C64" i="1"/>
  <c r="C60" i="1"/>
  <c r="J40" i="1" l="1"/>
  <c r="J71" i="1"/>
  <c r="J39" i="1" s="1"/>
  <c r="F71" i="1"/>
  <c r="H25" i="1"/>
  <c r="G25" i="1"/>
  <c r="J25" i="1"/>
  <c r="I25" i="1"/>
  <c r="G40" i="1"/>
  <c r="I40" i="1"/>
  <c r="E40" i="1"/>
  <c r="E39" i="1" s="1"/>
  <c r="F25" i="1"/>
  <c r="F40" i="1"/>
  <c r="E25" i="1"/>
  <c r="D40" i="1"/>
  <c r="D39" i="1" s="1"/>
  <c r="D118" i="1" s="1"/>
  <c r="C111" i="1"/>
  <c r="C110" i="1" s="1"/>
  <c r="H40" i="1"/>
  <c r="C104" i="1"/>
  <c r="C103" i="1" s="1"/>
  <c r="C90" i="1"/>
  <c r="C53" i="1"/>
  <c r="C97" i="1"/>
  <c r="C96" i="1" s="1"/>
  <c r="C47" i="1"/>
  <c r="C32" i="1"/>
  <c r="C84" i="1"/>
  <c r="C26" i="1"/>
  <c r="C65" i="1"/>
  <c r="C72" i="1"/>
  <c r="C41" i="1"/>
  <c r="C59" i="1"/>
  <c r="C71" i="1" l="1"/>
  <c r="F39" i="1"/>
  <c r="F118" i="1" s="1"/>
  <c r="G39" i="1"/>
  <c r="G118" i="1" s="1"/>
  <c r="J118" i="1"/>
  <c r="E118" i="1"/>
  <c r="H39" i="1"/>
  <c r="H118" i="1" s="1"/>
  <c r="I39" i="1"/>
  <c r="I118" i="1" s="1"/>
  <c r="C25" i="1"/>
  <c r="C40" i="1"/>
  <c r="C39" i="1" l="1"/>
  <c r="C118" i="1" s="1"/>
</calcChain>
</file>

<file path=xl/sharedStrings.xml><?xml version="1.0" encoding="utf-8"?>
<sst xmlns="http://schemas.openxmlformats.org/spreadsheetml/2006/main" count="147" uniqueCount="82">
  <si>
    <t>REPUBLIKA HRVATSKA</t>
  </si>
  <si>
    <t>KRAPINSKO – ZAGORSKA ŽUPANIJA</t>
  </si>
  <si>
    <t>GRAD ZLATAR</t>
  </si>
  <si>
    <t>GRADSKO VIJEĆE</t>
  </si>
  <si>
    <t>Članak 1.</t>
  </si>
  <si>
    <t xml:space="preserve">Red. br. </t>
  </si>
  <si>
    <t>Naziv projekta / Vrsta troškova</t>
  </si>
  <si>
    <t>Građevine komunalne infrastrukture koje će se graditi radi uređenja neuređenih dijelova građevinskog područja</t>
  </si>
  <si>
    <t xml:space="preserve">1. </t>
  </si>
  <si>
    <t>Projektiranje</t>
  </si>
  <si>
    <t>Građenje</t>
  </si>
  <si>
    <t>Stručni nadzor građenja</t>
  </si>
  <si>
    <t>Vođenje projekta građenja</t>
  </si>
  <si>
    <t>Revizija</t>
  </si>
  <si>
    <t>2.</t>
  </si>
  <si>
    <t>Građevine komunalne infrastrukture koje će se graditiu u uređenim dijelovima građevinskog područja</t>
  </si>
  <si>
    <t>Građevine komunalne infrastrukture koje će se graditi izvan građevinskog područja</t>
  </si>
  <si>
    <t>3.</t>
  </si>
  <si>
    <t xml:space="preserve">2.1.  </t>
  </si>
  <si>
    <t xml:space="preserve">4. </t>
  </si>
  <si>
    <t>Postojeće građevine komunalne infrastrukture koje će se rekonstruirati i način rekonstrukcije</t>
  </si>
  <si>
    <t>Asfaltiranje NC</t>
  </si>
  <si>
    <t>Uređenje nogostupa</t>
  </si>
  <si>
    <t>Uzdignuti pješački prijelazi</t>
  </si>
  <si>
    <t xml:space="preserve">4.1.  </t>
  </si>
  <si>
    <t>4.1.1.</t>
  </si>
  <si>
    <t>4.1.2.</t>
  </si>
  <si>
    <t>4.1.3.</t>
  </si>
  <si>
    <t xml:space="preserve">4.2.  </t>
  </si>
  <si>
    <t>4.2.1.</t>
  </si>
  <si>
    <t>4.2.2.</t>
  </si>
  <si>
    <t xml:space="preserve">Izgradnja i sanacija mostova </t>
  </si>
  <si>
    <t>4.1.4.</t>
  </si>
  <si>
    <t>Izgradnja šumske ceste Jakopići - Črne mlake</t>
  </si>
  <si>
    <t>Uređenje zelene tržnice u Zlataru</t>
  </si>
  <si>
    <t>PREDSJEDNICA</t>
  </si>
  <si>
    <t>Danijela Findak</t>
  </si>
  <si>
    <t>Modernizacija Gajeve ulice</t>
  </si>
  <si>
    <t>Komunana naknada (EUR)</t>
  </si>
  <si>
    <t>Komunalni doprnos (EUR)</t>
  </si>
  <si>
    <t>Procjena troškova (EUR)</t>
  </si>
  <si>
    <t>Naknada za koncesiju (EUR)</t>
  </si>
  <si>
    <t>Proračun Grada Zlatara (EUR)</t>
  </si>
  <si>
    <t>Fondovi EU (EUR)</t>
  </si>
  <si>
    <t>Dnacije (EUR)</t>
  </si>
  <si>
    <t>Ugovori, naknade i drugi izvori propisani posebnim zakonom (EUR)</t>
  </si>
  <si>
    <t xml:space="preserve">Kupnja zemljišta </t>
  </si>
  <si>
    <t>Dječja igrališta i vježbališta</t>
  </si>
  <si>
    <t xml:space="preserve">2.2.  </t>
  </si>
  <si>
    <t>Uređenje parkirališta na području Grada</t>
  </si>
  <si>
    <t xml:space="preserve">4.3.  </t>
  </si>
  <si>
    <t>4.3.1.</t>
  </si>
  <si>
    <t>Izgradnja šumske ceste Juranščina-Belecgrad</t>
  </si>
  <si>
    <t>Javna rasvjeta</t>
  </si>
  <si>
    <t>Dogradnja sustava javne rasvjete</t>
  </si>
  <si>
    <t>Nerazvrstavne ceste</t>
  </si>
  <si>
    <t>Javne površine</t>
  </si>
  <si>
    <t>Javna parkirališta</t>
  </si>
  <si>
    <t>Groblja</t>
  </si>
  <si>
    <t>Uređenje groblja</t>
  </si>
  <si>
    <t>4.1.5.</t>
  </si>
  <si>
    <t>4.2.3.</t>
  </si>
  <si>
    <t xml:space="preserve">4.4.  </t>
  </si>
  <si>
    <t xml:space="preserve">4.5.  </t>
  </si>
  <si>
    <t>4.4.1.</t>
  </si>
  <si>
    <t>4.5.1.</t>
  </si>
  <si>
    <t>KLASA: 363-01/22-01/41</t>
  </si>
  <si>
    <t>građenja komunalne infrastrukture u Gradu Zlataru za 2023. godinu</t>
  </si>
  <si>
    <t>5.</t>
  </si>
  <si>
    <t>Druga pitanja određena Zakonom o komunalnom gospodarstvu i posebnim zakonom</t>
  </si>
  <si>
    <t>UKUPNO</t>
  </si>
  <si>
    <t>I. izmjene i dopune Programa</t>
  </si>
  <si>
    <t>"Program  sadrži procjenu troškova projektiranja, revizije, građenja, provedbe stručnog nadzora građenja i provedbe vođenja projekata građenja komunalne infrastrukture s naznakom izvora njihova financiranja kako slijedi:</t>
  </si>
  <si>
    <t>U Programu građenja komunalne infrastrukture u Gradu Zlataru za 2023. godinu ("Službeni glasnik Krapinsko-zagorske županije" broj 57A/22) članak 2. mijenja se i glasi:</t>
  </si>
  <si>
    <t>Članak 2.</t>
  </si>
  <si>
    <t>Ova I. izmjena i dopuna Programa objavit će se u "Službenom glasniku Krapinsko-zagorske županije", a stupa na snagu dan nakon objave.</t>
  </si>
  <si>
    <t>"</t>
  </si>
  <si>
    <t>Uređenje nogostupa u Varaždinskoj ulici</t>
  </si>
  <si>
    <t>4.2.4.</t>
  </si>
  <si>
    <t>URBROJ: 2140-07-01-23-4</t>
  </si>
  <si>
    <t xml:space="preserve">Zlatar, 12.06.2023. </t>
  </si>
  <si>
    <t>Na temelju članka 67. stavka 1.  Zakona o komunalnom gospodarstvu ("Narodne novine" broj 68/18, 110/18,  32/20) i članka 27. Statuta Grada Zlatara („Službeni glasnik Krapinsko-zagorske županije“ broj 36A/13, 9/18, 9/20, 17A/21), Gradsko vijeće Grada Zlatara na 18. sjednici održanoj 12.06.2023. godine, donijelo 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</si>
</sst>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11"/>
      <color rgb="FFFF000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/>
    <xf numFmtId="4" fontId="2" fillId="0" borderId="1" xfId="0" applyNumberFormat="1" applyFont="1" applyBorder="1"/>
    <xf numFmtId="0" fontId="3" fillId="0" borderId="1" xfId="0" applyFont="1" applyBorder="1" applyAlignment="1">
      <alignment vertical="center"/>
    </xf>
    <xf numFmtId="0" fontId="3" fillId="0" borderId="1" xfId="0" applyFont="1" applyBorder="1"/>
    <xf numFmtId="4" fontId="3" fillId="0" borderId="1" xfId="0" applyNumberFormat="1" applyFont="1" applyBorder="1"/>
    <xf numFmtId="0" fontId="2" fillId="3" borderId="1" xfId="0" applyFont="1" applyFill="1" applyBorder="1" applyAlignment="1">
      <alignment vertical="center"/>
    </xf>
    <xf numFmtId="0" fontId="2" fillId="3" borderId="1" xfId="0" applyFont="1" applyFill="1" applyBorder="1"/>
    <xf numFmtId="4" fontId="2" fillId="3" borderId="1" xfId="0" applyNumberFormat="1" applyFont="1" applyFill="1" applyBorder="1"/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 wrapText="1"/>
    </xf>
    <xf numFmtId="4" fontId="2" fillId="2" borderId="1" xfId="0" applyNumberFormat="1" applyFont="1" applyFill="1" applyBorder="1"/>
    <xf numFmtId="4" fontId="2" fillId="0" borderId="1" xfId="0" applyNumberFormat="1" applyFont="1" applyBorder="1" applyAlignment="1">
      <alignment vertical="center"/>
    </xf>
    <xf numFmtId="4" fontId="3" fillId="0" borderId="1" xfId="0" applyNumberFormat="1" applyFont="1" applyBorder="1" applyAlignment="1">
      <alignment vertical="center"/>
    </xf>
    <xf numFmtId="0" fontId="2" fillId="2" borderId="1" xfId="0" applyFont="1" applyFill="1" applyBorder="1" applyAlignment="1">
      <alignment wrapText="1"/>
    </xf>
    <xf numFmtId="0" fontId="4" fillId="0" borderId="0" xfId="0" applyFont="1"/>
    <xf numFmtId="0" fontId="5" fillId="0" borderId="0" xfId="0" applyFont="1" applyAlignment="1">
      <alignment vertical="center"/>
    </xf>
    <xf numFmtId="0" fontId="5" fillId="0" borderId="0" xfId="0" applyFont="1"/>
    <xf numFmtId="4" fontId="0" fillId="0" borderId="0" xfId="0" applyNumberFormat="1"/>
    <xf numFmtId="0" fontId="6" fillId="0" borderId="0" xfId="0" applyFont="1"/>
    <xf numFmtId="0" fontId="8" fillId="0" borderId="0" xfId="0" applyFont="1" applyAlignment="1">
      <alignment vertical="center"/>
    </xf>
    <xf numFmtId="0" fontId="8" fillId="0" borderId="0" xfId="0" applyFont="1"/>
    <xf numFmtId="0" fontId="2" fillId="0" borderId="0" xfId="0" applyFont="1" applyAlignment="1">
      <alignment horizontal="center" vertical="center"/>
    </xf>
    <xf numFmtId="4" fontId="2" fillId="0" borderId="0" xfId="0" applyNumberFormat="1" applyFont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0" xfId="0" applyAlignment="1">
      <alignment horizontal="left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762000</xdr:colOff>
      <xdr:row>0</xdr:row>
      <xdr:rowOff>104775</xdr:rowOff>
    </xdr:from>
    <xdr:to>
      <xdr:col>1</xdr:col>
      <xdr:colOff>1228725</xdr:colOff>
      <xdr:row>3</xdr:row>
      <xdr:rowOff>161925</xdr:rowOff>
    </xdr:to>
    <xdr:pic>
      <xdr:nvPicPr>
        <xdr:cNvPr id="12" name="Slika 2">
          <a:extLst>
            <a:ext uri="{FF2B5EF4-FFF2-40B4-BE49-F238E27FC236}">
              <a16:creationId xmlns:a16="http://schemas.microsoft.com/office/drawing/2014/main" id="{367B6F0C-E97D-424C-9C12-0DC3E847AC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104775"/>
          <a:ext cx="466725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1F23B3-7DA9-44B4-86E5-1977C77B026E}">
  <sheetPr>
    <pageSetUpPr fitToPage="1"/>
  </sheetPr>
  <dimension ref="A1:P126"/>
  <sheetViews>
    <sheetView tabSelected="1" topLeftCell="A106" workbookViewId="0">
      <selection activeCell="I2" sqref="I2"/>
    </sheetView>
  </sheetViews>
  <sheetFormatPr defaultRowHeight="15" x14ac:dyDescent="0.25"/>
  <cols>
    <col min="1" max="1" width="7.28515625" style="2" customWidth="1"/>
    <col min="2" max="2" width="35.42578125" customWidth="1"/>
    <col min="3" max="10" width="15.7109375" customWidth="1"/>
    <col min="12" max="12" width="12.7109375" bestFit="1" customWidth="1"/>
    <col min="16" max="16" width="12.7109375" bestFit="1" customWidth="1"/>
  </cols>
  <sheetData>
    <row r="1" spans="1:10" ht="15.75" x14ac:dyDescent="0.25">
      <c r="A1" s="24"/>
      <c r="B1" s="25"/>
      <c r="C1" s="25"/>
      <c r="D1" s="25"/>
      <c r="E1" s="25"/>
      <c r="F1" s="25"/>
      <c r="G1" s="25"/>
      <c r="H1" s="25"/>
      <c r="I1" s="25"/>
      <c r="J1" s="25"/>
    </row>
    <row r="2" spans="1:10" ht="15.75" x14ac:dyDescent="0.25">
      <c r="A2" s="24"/>
      <c r="B2" s="25"/>
      <c r="C2" s="25"/>
      <c r="D2" s="25"/>
      <c r="E2" s="25"/>
      <c r="F2" s="25"/>
      <c r="G2" s="25"/>
      <c r="H2" s="25"/>
      <c r="I2" s="25"/>
      <c r="J2" s="25"/>
    </row>
    <row r="3" spans="1:10" ht="15.75" x14ac:dyDescent="0.25">
      <c r="A3" s="24"/>
      <c r="B3" s="25"/>
      <c r="C3" s="25"/>
      <c r="D3" s="25"/>
      <c r="E3" s="25"/>
      <c r="F3" s="25"/>
      <c r="G3" s="25"/>
      <c r="H3" s="25"/>
      <c r="I3" s="25"/>
      <c r="J3" s="25"/>
    </row>
    <row r="4" spans="1:10" ht="15.75" x14ac:dyDescent="0.25">
      <c r="A4" s="24"/>
      <c r="B4" s="25"/>
      <c r="C4" s="25"/>
      <c r="D4" s="25"/>
      <c r="E4" s="25"/>
      <c r="F4" s="25"/>
      <c r="G4" s="25"/>
      <c r="H4" s="25"/>
      <c r="I4" s="25"/>
      <c r="J4" s="25"/>
    </row>
    <row r="5" spans="1:10" ht="15.75" x14ac:dyDescent="0.25">
      <c r="A5" s="30" t="s">
        <v>0</v>
      </c>
      <c r="B5" s="30"/>
      <c r="C5" s="25"/>
      <c r="D5" s="25"/>
      <c r="E5" s="25"/>
      <c r="F5" s="25"/>
      <c r="G5" s="25"/>
      <c r="H5" s="25"/>
      <c r="I5" s="25"/>
      <c r="J5" s="25"/>
    </row>
    <row r="6" spans="1:10" ht="15.75" x14ac:dyDescent="0.25">
      <c r="A6" s="30" t="s">
        <v>1</v>
      </c>
      <c r="B6" s="30"/>
      <c r="C6" s="25"/>
      <c r="D6" s="25"/>
      <c r="E6" s="25"/>
      <c r="F6" s="25"/>
      <c r="G6" s="25"/>
      <c r="H6" s="25"/>
      <c r="I6" s="25"/>
      <c r="J6" s="25"/>
    </row>
    <row r="7" spans="1:10" ht="15.75" x14ac:dyDescent="0.25">
      <c r="A7" s="30" t="s">
        <v>2</v>
      </c>
      <c r="B7" s="30"/>
      <c r="C7" s="25"/>
      <c r="D7" s="25"/>
      <c r="E7" s="25"/>
      <c r="F7" s="25"/>
      <c r="G7" s="25"/>
      <c r="H7" s="25"/>
      <c r="I7" s="25"/>
      <c r="J7" s="25"/>
    </row>
    <row r="8" spans="1:10" ht="15.75" x14ac:dyDescent="0.25">
      <c r="A8" s="30" t="s">
        <v>3</v>
      </c>
      <c r="B8" s="30"/>
      <c r="C8" s="25"/>
      <c r="D8" s="25"/>
      <c r="E8" s="25"/>
      <c r="F8" s="25"/>
      <c r="G8" s="25"/>
      <c r="H8" s="25"/>
      <c r="I8" s="25"/>
      <c r="J8" s="25"/>
    </row>
    <row r="9" spans="1:10" ht="15.75" x14ac:dyDescent="0.25">
      <c r="A9" s="24"/>
      <c r="B9" s="25"/>
      <c r="C9" s="25"/>
      <c r="D9" s="25"/>
      <c r="E9" s="25"/>
      <c r="F9" s="25"/>
      <c r="G9" s="25"/>
      <c r="H9" s="25"/>
      <c r="I9" s="25"/>
      <c r="J9" s="25"/>
    </row>
    <row r="10" spans="1:10" ht="15.75" x14ac:dyDescent="0.25">
      <c r="A10" s="24" t="s">
        <v>66</v>
      </c>
      <c r="B10" s="25"/>
      <c r="C10" s="25"/>
      <c r="D10" s="25"/>
      <c r="E10" s="25"/>
      <c r="F10" s="25"/>
      <c r="G10" s="25"/>
      <c r="H10" s="25"/>
      <c r="I10" s="25"/>
      <c r="J10" s="25"/>
    </row>
    <row r="11" spans="1:10" ht="15.75" x14ac:dyDescent="0.25">
      <c r="A11" s="24" t="s">
        <v>79</v>
      </c>
      <c r="B11" s="25"/>
      <c r="C11" s="25"/>
      <c r="D11" s="25"/>
      <c r="E11" s="25"/>
      <c r="F11" s="25"/>
      <c r="G11" s="25"/>
      <c r="H11" s="25"/>
      <c r="I11" s="25"/>
      <c r="J11" s="25"/>
    </row>
    <row r="12" spans="1:10" ht="15.75" x14ac:dyDescent="0.25">
      <c r="A12" s="24" t="s">
        <v>80</v>
      </c>
      <c r="B12" s="25"/>
      <c r="C12" s="25"/>
      <c r="D12" s="25"/>
      <c r="E12" s="25"/>
      <c r="F12" s="25"/>
      <c r="G12" s="25"/>
      <c r="H12" s="25"/>
      <c r="I12" s="25"/>
      <c r="J12" s="25"/>
    </row>
    <row r="13" spans="1:10" ht="15.75" x14ac:dyDescent="0.25">
      <c r="A13" s="24"/>
      <c r="B13" s="25"/>
      <c r="C13" s="25"/>
      <c r="D13" s="25"/>
      <c r="E13" s="25"/>
      <c r="F13" s="25"/>
      <c r="G13" s="25"/>
      <c r="H13" s="25"/>
      <c r="I13" s="25"/>
      <c r="J13" s="25"/>
    </row>
    <row r="14" spans="1:10" ht="30.75" customHeight="1" x14ac:dyDescent="0.25">
      <c r="A14" s="29" t="s">
        <v>81</v>
      </c>
      <c r="B14" s="29"/>
      <c r="C14" s="29"/>
      <c r="D14" s="29"/>
      <c r="E14" s="29"/>
      <c r="F14" s="29"/>
      <c r="G14" s="29"/>
      <c r="H14" s="29"/>
      <c r="I14" s="29"/>
      <c r="J14" s="29"/>
    </row>
    <row r="15" spans="1:10" ht="15.75" x14ac:dyDescent="0.25">
      <c r="A15" s="24"/>
      <c r="B15" s="25"/>
      <c r="C15" s="25"/>
      <c r="D15" s="25"/>
      <c r="E15" s="25"/>
      <c r="F15" s="25"/>
      <c r="G15" s="25"/>
      <c r="H15" s="25"/>
      <c r="I15" s="25"/>
      <c r="J15" s="25"/>
    </row>
    <row r="16" spans="1:10" ht="15.75" x14ac:dyDescent="0.25">
      <c r="A16" s="30" t="s">
        <v>71</v>
      </c>
      <c r="B16" s="30"/>
      <c r="C16" s="30"/>
      <c r="D16" s="30"/>
      <c r="E16" s="30"/>
      <c r="F16" s="30"/>
      <c r="G16" s="30"/>
      <c r="H16" s="30"/>
      <c r="I16" s="30"/>
      <c r="J16" s="30"/>
    </row>
    <row r="17" spans="1:10" ht="15.75" x14ac:dyDescent="0.25">
      <c r="A17" s="30" t="s">
        <v>67</v>
      </c>
      <c r="B17" s="30"/>
      <c r="C17" s="30"/>
      <c r="D17" s="30"/>
      <c r="E17" s="30"/>
      <c r="F17" s="30"/>
      <c r="G17" s="30"/>
      <c r="H17" s="30"/>
      <c r="I17" s="30"/>
      <c r="J17" s="30"/>
    </row>
    <row r="18" spans="1:10" ht="15.75" x14ac:dyDescent="0.25">
      <c r="A18" s="24"/>
      <c r="B18" s="25"/>
      <c r="C18" s="25"/>
      <c r="D18" s="25"/>
      <c r="E18" s="25"/>
      <c r="F18" s="25"/>
      <c r="G18" s="25"/>
      <c r="H18" s="25"/>
      <c r="I18" s="25"/>
      <c r="J18" s="25"/>
    </row>
    <row r="19" spans="1:10" ht="15.75" x14ac:dyDescent="0.25">
      <c r="A19" s="31" t="s">
        <v>4</v>
      </c>
      <c r="B19" s="31"/>
      <c r="C19" s="31"/>
      <c r="D19" s="31"/>
      <c r="E19" s="31"/>
      <c r="F19" s="31"/>
      <c r="G19" s="31"/>
      <c r="H19" s="31"/>
      <c r="I19" s="31"/>
      <c r="J19" s="31"/>
    </row>
    <row r="20" spans="1:10" x14ac:dyDescent="0.25">
      <c r="A20" s="35" t="s">
        <v>73</v>
      </c>
      <c r="B20" s="35"/>
      <c r="C20" s="35"/>
      <c r="D20" s="35"/>
      <c r="E20" s="35"/>
      <c r="F20" s="35"/>
      <c r="G20" s="35"/>
      <c r="H20" s="35"/>
      <c r="I20" s="35"/>
      <c r="J20" s="35"/>
    </row>
    <row r="21" spans="1:10" ht="35.25" customHeight="1" x14ac:dyDescent="0.25">
      <c r="A21" s="29" t="s">
        <v>72</v>
      </c>
      <c r="B21" s="29"/>
      <c r="C21" s="29"/>
      <c r="D21" s="29"/>
      <c r="E21" s="29"/>
      <c r="F21" s="29"/>
      <c r="G21" s="29"/>
      <c r="H21" s="29"/>
      <c r="I21" s="29"/>
      <c r="J21" s="29"/>
    </row>
    <row r="22" spans="1:10" ht="15.75" x14ac:dyDescent="0.25">
      <c r="A22" s="20"/>
      <c r="B22" s="21"/>
      <c r="C22" s="21"/>
      <c r="D22" s="21"/>
      <c r="E22" s="21"/>
      <c r="F22" s="21"/>
      <c r="G22" s="21"/>
      <c r="H22" s="21"/>
      <c r="I22" s="21"/>
      <c r="J22" s="21"/>
    </row>
    <row r="23" spans="1:10" s="1" customFormat="1" ht="63.75" x14ac:dyDescent="0.25">
      <c r="A23" s="3" t="s">
        <v>5</v>
      </c>
      <c r="B23" s="3" t="s">
        <v>6</v>
      </c>
      <c r="C23" s="3" t="s">
        <v>40</v>
      </c>
      <c r="D23" s="3" t="s">
        <v>39</v>
      </c>
      <c r="E23" s="3" t="s">
        <v>38</v>
      </c>
      <c r="F23" s="3" t="s">
        <v>41</v>
      </c>
      <c r="G23" s="3" t="s">
        <v>42</v>
      </c>
      <c r="H23" s="3" t="s">
        <v>43</v>
      </c>
      <c r="I23" s="3" t="s">
        <v>45</v>
      </c>
      <c r="J23" s="3" t="s">
        <v>44</v>
      </c>
    </row>
    <row r="24" spans="1:10" s="19" customFormat="1" ht="39.75" customHeight="1" x14ac:dyDescent="0.25">
      <c r="A24" s="13" t="s">
        <v>8</v>
      </c>
      <c r="B24" s="18" t="s">
        <v>7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</row>
    <row r="25" spans="1:10" ht="39.75" customHeight="1" x14ac:dyDescent="0.25">
      <c r="A25" s="13" t="s">
        <v>14</v>
      </c>
      <c r="B25" s="18" t="s">
        <v>15</v>
      </c>
      <c r="C25" s="15">
        <f>C26+C32</f>
        <v>67688</v>
      </c>
      <c r="D25" s="15">
        <f t="shared" ref="D25:J25" si="0">D26+D32</f>
        <v>0</v>
      </c>
      <c r="E25" s="15">
        <f t="shared" si="0"/>
        <v>0</v>
      </c>
      <c r="F25" s="15">
        <f t="shared" si="0"/>
        <v>0</v>
      </c>
      <c r="G25" s="15">
        <f t="shared" si="0"/>
        <v>29865</v>
      </c>
      <c r="H25" s="15">
        <f t="shared" si="0"/>
        <v>0</v>
      </c>
      <c r="I25" s="15">
        <f t="shared" si="0"/>
        <v>37823</v>
      </c>
      <c r="J25" s="15">
        <f t="shared" si="0"/>
        <v>0</v>
      </c>
    </row>
    <row r="26" spans="1:10" x14ac:dyDescent="0.25">
      <c r="A26" s="4" t="s">
        <v>18</v>
      </c>
      <c r="B26" s="5" t="s">
        <v>46</v>
      </c>
      <c r="C26" s="6">
        <f>SUM(C27:C31)</f>
        <v>66361</v>
      </c>
      <c r="D26" s="6">
        <f>SUM(D27:D31)</f>
        <v>0</v>
      </c>
      <c r="E26" s="6">
        <f t="shared" ref="E26:J26" si="1">SUM(E27:E31)</f>
        <v>0</v>
      </c>
      <c r="F26" s="6">
        <f t="shared" si="1"/>
        <v>0</v>
      </c>
      <c r="G26" s="6">
        <f t="shared" si="1"/>
        <v>28538</v>
      </c>
      <c r="H26" s="6">
        <f t="shared" si="1"/>
        <v>0</v>
      </c>
      <c r="I26" s="6">
        <f t="shared" si="1"/>
        <v>37823</v>
      </c>
      <c r="J26" s="6">
        <f t="shared" si="1"/>
        <v>0</v>
      </c>
    </row>
    <row r="27" spans="1:10" x14ac:dyDescent="0.25">
      <c r="A27" s="7"/>
      <c r="B27" s="8" t="s">
        <v>9</v>
      </c>
      <c r="C27" s="6">
        <f>SUM(D27:J27)</f>
        <v>0</v>
      </c>
      <c r="D27" s="9">
        <v>0</v>
      </c>
      <c r="E27" s="9">
        <v>0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</row>
    <row r="28" spans="1:10" x14ac:dyDescent="0.25">
      <c r="A28" s="7"/>
      <c r="B28" s="8" t="s">
        <v>13</v>
      </c>
      <c r="C28" s="6">
        <f t="shared" ref="C28:C31" si="2">SUM(D28:J28)</f>
        <v>0</v>
      </c>
      <c r="D28" s="9">
        <v>0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</row>
    <row r="29" spans="1:10" x14ac:dyDescent="0.25">
      <c r="A29" s="7"/>
      <c r="B29" s="8" t="s">
        <v>10</v>
      </c>
      <c r="C29" s="6">
        <f t="shared" si="2"/>
        <v>66361</v>
      </c>
      <c r="D29" s="9">
        <v>0</v>
      </c>
      <c r="E29" s="9">
        <v>0</v>
      </c>
      <c r="F29" s="9">
        <v>0</v>
      </c>
      <c r="G29" s="9">
        <v>28538</v>
      </c>
      <c r="H29" s="9">
        <v>0</v>
      </c>
      <c r="I29" s="9">
        <v>37823</v>
      </c>
      <c r="J29" s="9">
        <v>0</v>
      </c>
    </row>
    <row r="30" spans="1:10" x14ac:dyDescent="0.25">
      <c r="A30" s="7"/>
      <c r="B30" s="8" t="s">
        <v>11</v>
      </c>
      <c r="C30" s="6">
        <f t="shared" si="2"/>
        <v>0</v>
      </c>
      <c r="D30" s="9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9">
        <v>0</v>
      </c>
    </row>
    <row r="31" spans="1:10" x14ac:dyDescent="0.25">
      <c r="A31" s="7"/>
      <c r="B31" s="8" t="s">
        <v>12</v>
      </c>
      <c r="C31" s="6">
        <f t="shared" si="2"/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</row>
    <row r="32" spans="1:10" x14ac:dyDescent="0.25">
      <c r="A32" s="4" t="s">
        <v>48</v>
      </c>
      <c r="B32" s="5" t="s">
        <v>47</v>
      </c>
      <c r="C32" s="6">
        <f>SUM(C33:C37)</f>
        <v>1327</v>
      </c>
      <c r="D32" s="6">
        <f>SUM(D33:D37)</f>
        <v>0</v>
      </c>
      <c r="E32" s="6">
        <f t="shared" ref="E32" si="3">SUM(E33:E37)</f>
        <v>0</v>
      </c>
      <c r="F32" s="6">
        <f t="shared" ref="F32" si="4">SUM(F33:F37)</f>
        <v>0</v>
      </c>
      <c r="G32" s="6">
        <f t="shared" ref="G32" si="5">SUM(G33:G37)</f>
        <v>1327</v>
      </c>
      <c r="H32" s="6">
        <f t="shared" ref="H32" si="6">SUM(H33:H37)</f>
        <v>0</v>
      </c>
      <c r="I32" s="6">
        <f t="shared" ref="I32" si="7">SUM(I33:I37)</f>
        <v>0</v>
      </c>
      <c r="J32" s="6">
        <f t="shared" ref="J32" si="8">SUM(J33:J37)</f>
        <v>0</v>
      </c>
    </row>
    <row r="33" spans="1:10" x14ac:dyDescent="0.25">
      <c r="A33" s="7"/>
      <c r="B33" s="8" t="s">
        <v>9</v>
      </c>
      <c r="C33" s="6">
        <f>SUM(D33:J33)</f>
        <v>1327</v>
      </c>
      <c r="D33" s="9">
        <v>0</v>
      </c>
      <c r="E33" s="9">
        <v>0</v>
      </c>
      <c r="F33" s="9">
        <v>0</v>
      </c>
      <c r="G33" s="9">
        <v>1327</v>
      </c>
      <c r="H33" s="9">
        <v>0</v>
      </c>
      <c r="I33" s="9">
        <v>0</v>
      </c>
      <c r="J33" s="9">
        <v>0</v>
      </c>
    </row>
    <row r="34" spans="1:10" x14ac:dyDescent="0.25">
      <c r="A34" s="7"/>
      <c r="B34" s="8" t="s">
        <v>13</v>
      </c>
      <c r="C34" s="6">
        <f t="shared" ref="C34:C37" si="9">SUM(D34:J34)</f>
        <v>0</v>
      </c>
      <c r="D34" s="9">
        <v>0</v>
      </c>
      <c r="E34" s="9">
        <v>0</v>
      </c>
      <c r="F34" s="9">
        <v>0</v>
      </c>
      <c r="G34" s="9">
        <v>0</v>
      </c>
      <c r="H34" s="9">
        <v>0</v>
      </c>
      <c r="I34" s="9">
        <v>0</v>
      </c>
      <c r="J34" s="9">
        <v>0</v>
      </c>
    </row>
    <row r="35" spans="1:10" x14ac:dyDescent="0.25">
      <c r="A35" s="7"/>
      <c r="B35" s="8" t="s">
        <v>10</v>
      </c>
      <c r="C35" s="6">
        <f t="shared" si="9"/>
        <v>0</v>
      </c>
      <c r="D35" s="9">
        <v>0</v>
      </c>
      <c r="E35" s="9">
        <v>0</v>
      </c>
      <c r="F35" s="9">
        <v>0</v>
      </c>
      <c r="G35" s="9">
        <v>0</v>
      </c>
      <c r="H35" s="9">
        <v>0</v>
      </c>
      <c r="I35" s="9">
        <v>0</v>
      </c>
      <c r="J35" s="9">
        <v>0</v>
      </c>
    </row>
    <row r="36" spans="1:10" x14ac:dyDescent="0.25">
      <c r="A36" s="7"/>
      <c r="B36" s="8" t="s">
        <v>11</v>
      </c>
      <c r="C36" s="6">
        <f t="shared" si="9"/>
        <v>0</v>
      </c>
      <c r="D36" s="9">
        <v>0</v>
      </c>
      <c r="E36" s="9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</row>
    <row r="37" spans="1:10" x14ac:dyDescent="0.25">
      <c r="A37" s="7"/>
      <c r="B37" s="8" t="s">
        <v>12</v>
      </c>
      <c r="C37" s="6">
        <f t="shared" si="9"/>
        <v>0</v>
      </c>
      <c r="D37" s="9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</row>
    <row r="38" spans="1:10" ht="39.75" customHeight="1" x14ac:dyDescent="0.25">
      <c r="A38" s="13" t="s">
        <v>17</v>
      </c>
      <c r="B38" s="14" t="s">
        <v>16</v>
      </c>
      <c r="C38" s="15">
        <v>0</v>
      </c>
      <c r="D38" s="15">
        <v>0</v>
      </c>
      <c r="E38" s="15">
        <v>0</v>
      </c>
      <c r="F38" s="15">
        <v>0</v>
      </c>
      <c r="G38" s="15">
        <v>0</v>
      </c>
      <c r="H38" s="15">
        <v>0</v>
      </c>
      <c r="I38" s="15">
        <v>0</v>
      </c>
      <c r="J38" s="15">
        <v>0</v>
      </c>
    </row>
    <row r="39" spans="1:10" ht="39.75" customHeight="1" x14ac:dyDescent="0.25">
      <c r="A39" s="13" t="s">
        <v>19</v>
      </c>
      <c r="B39" s="14" t="s">
        <v>20</v>
      </c>
      <c r="C39" s="15">
        <f>C40+C71+C96+C103+C110</f>
        <v>2192456</v>
      </c>
      <c r="D39" s="15">
        <f t="shared" ref="D39:J39" si="10">D40+D71+D96+D103+D110</f>
        <v>42637</v>
      </c>
      <c r="E39" s="15">
        <f t="shared" si="10"/>
        <v>236545</v>
      </c>
      <c r="F39" s="15">
        <f t="shared" si="10"/>
        <v>0</v>
      </c>
      <c r="G39" s="15">
        <f t="shared" si="10"/>
        <v>88089</v>
      </c>
      <c r="H39" s="15">
        <f t="shared" si="10"/>
        <v>942242</v>
      </c>
      <c r="I39" s="15">
        <f t="shared" si="10"/>
        <v>882943</v>
      </c>
      <c r="J39" s="15">
        <f t="shared" si="10"/>
        <v>0</v>
      </c>
    </row>
    <row r="40" spans="1:10" x14ac:dyDescent="0.25">
      <c r="A40" s="10" t="s">
        <v>24</v>
      </c>
      <c r="B40" s="11" t="s">
        <v>55</v>
      </c>
      <c r="C40" s="12">
        <f>C41+C47+C53+C59+C65</f>
        <v>855551</v>
      </c>
      <c r="D40" s="12">
        <f t="shared" ref="D40:J40" si="11">D41+D47+D53+D59+D65</f>
        <v>42637</v>
      </c>
      <c r="E40" s="12">
        <f t="shared" si="11"/>
        <v>26545</v>
      </c>
      <c r="F40" s="12">
        <f t="shared" si="11"/>
        <v>0</v>
      </c>
      <c r="G40" s="12">
        <f t="shared" si="11"/>
        <v>0</v>
      </c>
      <c r="H40" s="12">
        <f t="shared" si="11"/>
        <v>518308</v>
      </c>
      <c r="I40" s="12">
        <f t="shared" si="11"/>
        <v>268061</v>
      </c>
      <c r="J40" s="12">
        <f t="shared" si="11"/>
        <v>0</v>
      </c>
    </row>
    <row r="41" spans="1:10" x14ac:dyDescent="0.25">
      <c r="A41" s="4" t="s">
        <v>25</v>
      </c>
      <c r="B41" s="5" t="s">
        <v>21</v>
      </c>
      <c r="C41" s="6">
        <f>SUM(D41:J41)</f>
        <v>113054</v>
      </c>
      <c r="D41" s="6">
        <f t="shared" ref="D41:J41" si="12">SUM(D42:D46)</f>
        <v>42637</v>
      </c>
      <c r="E41" s="6">
        <f t="shared" si="12"/>
        <v>26545</v>
      </c>
      <c r="F41" s="6">
        <f t="shared" si="12"/>
        <v>0</v>
      </c>
      <c r="G41" s="6">
        <f t="shared" si="12"/>
        <v>0</v>
      </c>
      <c r="H41" s="6">
        <f t="shared" si="12"/>
        <v>0</v>
      </c>
      <c r="I41" s="6">
        <f t="shared" si="12"/>
        <v>43872</v>
      </c>
      <c r="J41" s="6">
        <f t="shared" si="12"/>
        <v>0</v>
      </c>
    </row>
    <row r="42" spans="1:10" x14ac:dyDescent="0.25">
      <c r="A42" s="7"/>
      <c r="B42" s="8" t="s">
        <v>9</v>
      </c>
      <c r="C42" s="6">
        <f>SUM(D42:J42)</f>
        <v>13272</v>
      </c>
      <c r="D42" s="9">
        <v>0</v>
      </c>
      <c r="E42" s="9">
        <v>0</v>
      </c>
      <c r="F42" s="9">
        <v>0</v>
      </c>
      <c r="G42" s="9">
        <v>0</v>
      </c>
      <c r="H42" s="9">
        <v>0</v>
      </c>
      <c r="I42" s="9">
        <v>13272</v>
      </c>
      <c r="J42" s="9">
        <v>0</v>
      </c>
    </row>
    <row r="43" spans="1:10" x14ac:dyDescent="0.25">
      <c r="A43" s="7"/>
      <c r="B43" s="8" t="s">
        <v>13</v>
      </c>
      <c r="C43" s="6">
        <f t="shared" ref="C43:C46" si="13">SUM(D43:J43)</f>
        <v>0</v>
      </c>
      <c r="D43" s="9">
        <v>0</v>
      </c>
      <c r="E43" s="9">
        <v>0</v>
      </c>
      <c r="F43" s="9">
        <v>0</v>
      </c>
      <c r="G43" s="9">
        <v>0</v>
      </c>
      <c r="H43" s="9">
        <v>0</v>
      </c>
      <c r="I43" s="9">
        <v>0</v>
      </c>
      <c r="J43" s="9">
        <v>0</v>
      </c>
    </row>
    <row r="44" spans="1:10" x14ac:dyDescent="0.25">
      <c r="A44" s="7"/>
      <c r="B44" s="8" t="s">
        <v>10</v>
      </c>
      <c r="C44" s="6">
        <f t="shared" si="13"/>
        <v>94866</v>
      </c>
      <c r="D44" s="9">
        <v>37721</v>
      </c>
      <c r="E44" s="9">
        <v>26545</v>
      </c>
      <c r="F44" s="9">
        <v>0</v>
      </c>
      <c r="G44" s="9">
        <v>0</v>
      </c>
      <c r="H44" s="9">
        <v>0</v>
      </c>
      <c r="I44" s="9">
        <v>30600</v>
      </c>
      <c r="J44" s="9">
        <v>0</v>
      </c>
    </row>
    <row r="45" spans="1:10" x14ac:dyDescent="0.25">
      <c r="A45" s="7"/>
      <c r="B45" s="8" t="s">
        <v>11</v>
      </c>
      <c r="C45" s="6">
        <f t="shared" si="13"/>
        <v>4916</v>
      </c>
      <c r="D45" s="9">
        <v>4916</v>
      </c>
      <c r="E45" s="9">
        <v>0</v>
      </c>
      <c r="F45" s="9">
        <v>0</v>
      </c>
      <c r="G45" s="9">
        <v>0</v>
      </c>
      <c r="H45" s="9">
        <v>0</v>
      </c>
      <c r="I45" s="9">
        <v>0</v>
      </c>
      <c r="J45" s="9">
        <v>0</v>
      </c>
    </row>
    <row r="46" spans="1:10" x14ac:dyDescent="0.25">
      <c r="A46" s="7"/>
      <c r="B46" s="8" t="s">
        <v>12</v>
      </c>
      <c r="C46" s="6">
        <f t="shared" si="13"/>
        <v>0</v>
      </c>
      <c r="D46" s="9">
        <v>0</v>
      </c>
      <c r="E46" s="9">
        <v>0</v>
      </c>
      <c r="F46" s="9">
        <v>0</v>
      </c>
      <c r="G46" s="9">
        <v>0</v>
      </c>
      <c r="H46" s="9">
        <v>0</v>
      </c>
      <c r="I46" s="9">
        <v>0</v>
      </c>
      <c r="J46" s="9">
        <v>0</v>
      </c>
    </row>
    <row r="47" spans="1:10" x14ac:dyDescent="0.25">
      <c r="A47" s="4" t="s">
        <v>26</v>
      </c>
      <c r="B47" s="5" t="s">
        <v>33</v>
      </c>
      <c r="C47" s="6">
        <f>SUM(C48:C52)</f>
        <v>483461</v>
      </c>
      <c r="D47" s="6">
        <f>SUM(D48:D52)</f>
        <v>0</v>
      </c>
      <c r="E47" s="6">
        <f t="shared" ref="E47:J47" si="14">SUM(E48:E52)</f>
        <v>0</v>
      </c>
      <c r="F47" s="6">
        <f t="shared" si="14"/>
        <v>0</v>
      </c>
      <c r="G47" s="6">
        <f t="shared" si="14"/>
        <v>0</v>
      </c>
      <c r="H47" s="6">
        <f t="shared" si="14"/>
        <v>298127</v>
      </c>
      <c r="I47" s="6">
        <f t="shared" si="14"/>
        <v>185334</v>
      </c>
      <c r="J47" s="6">
        <f t="shared" si="14"/>
        <v>0</v>
      </c>
    </row>
    <row r="48" spans="1:10" x14ac:dyDescent="0.25">
      <c r="A48" s="7"/>
      <c r="B48" s="8" t="s">
        <v>9</v>
      </c>
      <c r="C48" s="6">
        <f>SUM(D48:J48)</f>
        <v>0</v>
      </c>
      <c r="D48" s="9">
        <v>0</v>
      </c>
      <c r="E48" s="9">
        <v>0</v>
      </c>
      <c r="F48" s="9">
        <v>0</v>
      </c>
      <c r="G48" s="9">
        <v>0</v>
      </c>
      <c r="H48" s="9">
        <v>0</v>
      </c>
      <c r="I48" s="9">
        <v>0</v>
      </c>
      <c r="J48" s="9">
        <v>0</v>
      </c>
    </row>
    <row r="49" spans="1:10" x14ac:dyDescent="0.25">
      <c r="A49" s="7"/>
      <c r="B49" s="8" t="s">
        <v>13</v>
      </c>
      <c r="C49" s="6">
        <f t="shared" ref="C49:C52" si="15">SUM(D49:J49)</f>
        <v>0</v>
      </c>
      <c r="D49" s="9">
        <v>0</v>
      </c>
      <c r="E49" s="9">
        <v>0</v>
      </c>
      <c r="F49" s="9">
        <v>0</v>
      </c>
      <c r="G49" s="9">
        <v>0</v>
      </c>
      <c r="H49" s="9">
        <v>0</v>
      </c>
      <c r="I49" s="9">
        <v>0</v>
      </c>
      <c r="J49" s="9">
        <v>0</v>
      </c>
    </row>
    <row r="50" spans="1:10" x14ac:dyDescent="0.25">
      <c r="A50" s="7"/>
      <c r="B50" s="8" t="s">
        <v>10</v>
      </c>
      <c r="C50" s="6">
        <f t="shared" si="15"/>
        <v>483461</v>
      </c>
      <c r="D50" s="9">
        <v>0</v>
      </c>
      <c r="E50" s="9">
        <v>0</v>
      </c>
      <c r="F50" s="9">
        <v>0</v>
      </c>
      <c r="G50" s="9">
        <v>0</v>
      </c>
      <c r="H50" s="9">
        <v>298127</v>
      </c>
      <c r="I50" s="9">
        <v>185334</v>
      </c>
      <c r="J50" s="9">
        <v>0</v>
      </c>
    </row>
    <row r="51" spans="1:10" x14ac:dyDescent="0.25">
      <c r="A51" s="7"/>
      <c r="B51" s="8" t="s">
        <v>11</v>
      </c>
      <c r="C51" s="6">
        <f t="shared" si="15"/>
        <v>0</v>
      </c>
      <c r="D51" s="9">
        <v>0</v>
      </c>
      <c r="E51" s="9">
        <v>0</v>
      </c>
      <c r="F51" s="9">
        <v>0</v>
      </c>
      <c r="G51" s="9">
        <v>0</v>
      </c>
      <c r="H51" s="9">
        <v>0</v>
      </c>
      <c r="I51" s="9">
        <v>0</v>
      </c>
      <c r="J51" s="9">
        <v>0</v>
      </c>
    </row>
    <row r="52" spans="1:10" x14ac:dyDescent="0.25">
      <c r="A52" s="7"/>
      <c r="B52" s="8" t="s">
        <v>12</v>
      </c>
      <c r="C52" s="6">
        <f t="shared" si="15"/>
        <v>0</v>
      </c>
      <c r="D52" s="9">
        <v>0</v>
      </c>
      <c r="E52" s="9">
        <v>0</v>
      </c>
      <c r="F52" s="9">
        <v>0</v>
      </c>
      <c r="G52" s="9">
        <v>0</v>
      </c>
      <c r="H52" s="9">
        <v>0</v>
      </c>
      <c r="I52" s="9">
        <v>0</v>
      </c>
      <c r="J52" s="9">
        <v>0</v>
      </c>
    </row>
    <row r="53" spans="1:10" x14ac:dyDescent="0.25">
      <c r="A53" s="4" t="s">
        <v>27</v>
      </c>
      <c r="B53" s="5" t="s">
        <v>52</v>
      </c>
      <c r="C53" s="6">
        <f>SUM(C54:C58)</f>
        <v>259036</v>
      </c>
      <c r="D53" s="6">
        <f>SUM(D54:D58)</f>
        <v>0</v>
      </c>
      <c r="E53" s="6">
        <f t="shared" ref="E53" si="16">SUM(E54:E58)</f>
        <v>0</v>
      </c>
      <c r="F53" s="6">
        <f t="shared" ref="F53" si="17">SUM(F54:F58)</f>
        <v>0</v>
      </c>
      <c r="G53" s="6">
        <f t="shared" ref="G53" si="18">SUM(G54:G58)</f>
        <v>0</v>
      </c>
      <c r="H53" s="6">
        <f t="shared" ref="H53" si="19">SUM(H54:H58)</f>
        <v>220181</v>
      </c>
      <c r="I53" s="6">
        <f t="shared" ref="I53" si="20">SUM(I54:I58)</f>
        <v>38855</v>
      </c>
      <c r="J53" s="6">
        <f t="shared" ref="J53" si="21">SUM(J54:J58)</f>
        <v>0</v>
      </c>
    </row>
    <row r="54" spans="1:10" x14ac:dyDescent="0.25">
      <c r="A54" s="7"/>
      <c r="B54" s="8" t="s">
        <v>9</v>
      </c>
      <c r="C54" s="6">
        <f>SUM(D54:J54)</f>
        <v>0</v>
      </c>
      <c r="D54" s="9">
        <v>0</v>
      </c>
      <c r="E54" s="9">
        <v>0</v>
      </c>
      <c r="F54" s="9">
        <v>0</v>
      </c>
      <c r="G54" s="9">
        <v>0</v>
      </c>
      <c r="H54" s="9">
        <v>0</v>
      </c>
      <c r="I54" s="9">
        <v>0</v>
      </c>
      <c r="J54" s="9">
        <v>0</v>
      </c>
    </row>
    <row r="55" spans="1:10" x14ac:dyDescent="0.25">
      <c r="A55" s="7"/>
      <c r="B55" s="8" t="s">
        <v>13</v>
      </c>
      <c r="C55" s="6">
        <f t="shared" ref="C55:C58" si="22">SUM(D55:J55)</f>
        <v>0</v>
      </c>
      <c r="D55" s="9">
        <v>0</v>
      </c>
      <c r="E55" s="9">
        <v>0</v>
      </c>
      <c r="F55" s="9">
        <v>0</v>
      </c>
      <c r="G55" s="9">
        <v>0</v>
      </c>
      <c r="H55" s="9">
        <v>0</v>
      </c>
      <c r="I55" s="9">
        <v>0</v>
      </c>
      <c r="J55" s="9">
        <v>0</v>
      </c>
    </row>
    <row r="56" spans="1:10" x14ac:dyDescent="0.25">
      <c r="A56" s="7"/>
      <c r="B56" s="8" t="s">
        <v>10</v>
      </c>
      <c r="C56" s="6">
        <f t="shared" si="22"/>
        <v>253063</v>
      </c>
      <c r="D56" s="9">
        <v>0</v>
      </c>
      <c r="E56" s="9">
        <v>0</v>
      </c>
      <c r="F56" s="9">
        <v>0</v>
      </c>
      <c r="G56" s="9">
        <v>0</v>
      </c>
      <c r="H56" s="9">
        <v>214208</v>
      </c>
      <c r="I56" s="9">
        <v>38855</v>
      </c>
      <c r="J56" s="9">
        <v>0</v>
      </c>
    </row>
    <row r="57" spans="1:10" x14ac:dyDescent="0.25">
      <c r="A57" s="7"/>
      <c r="B57" s="8" t="s">
        <v>11</v>
      </c>
      <c r="C57" s="6">
        <f t="shared" si="22"/>
        <v>5973</v>
      </c>
      <c r="D57" s="9">
        <v>0</v>
      </c>
      <c r="E57" s="9">
        <v>0</v>
      </c>
      <c r="F57" s="9">
        <v>0</v>
      </c>
      <c r="G57" s="9">
        <v>0</v>
      </c>
      <c r="H57" s="9">
        <v>5973</v>
      </c>
      <c r="I57" s="9">
        <v>0</v>
      </c>
      <c r="J57" s="9">
        <v>0</v>
      </c>
    </row>
    <row r="58" spans="1:10" x14ac:dyDescent="0.25">
      <c r="A58" s="7"/>
      <c r="B58" s="8" t="s">
        <v>12</v>
      </c>
      <c r="C58" s="6">
        <f t="shared" si="22"/>
        <v>0</v>
      </c>
      <c r="D58" s="9">
        <v>0</v>
      </c>
      <c r="E58" s="9">
        <v>0</v>
      </c>
      <c r="F58" s="9">
        <v>0</v>
      </c>
      <c r="G58" s="9">
        <v>0</v>
      </c>
      <c r="H58" s="9">
        <v>0</v>
      </c>
      <c r="I58" s="9">
        <v>0</v>
      </c>
      <c r="J58" s="9">
        <v>0</v>
      </c>
    </row>
    <row r="59" spans="1:10" s="23" customFormat="1" x14ac:dyDescent="0.25">
      <c r="A59" s="4" t="s">
        <v>32</v>
      </c>
      <c r="B59" s="5" t="s">
        <v>37</v>
      </c>
      <c r="C59" s="6">
        <f>SUM(D59:J59)</f>
        <v>0</v>
      </c>
      <c r="D59" s="6">
        <f t="shared" ref="D59:J59" si="23">SUM(D60:D64)</f>
        <v>0</v>
      </c>
      <c r="E59" s="6">
        <f>SUM(E60:E64)</f>
        <v>0</v>
      </c>
      <c r="F59" s="6">
        <f t="shared" si="23"/>
        <v>0</v>
      </c>
      <c r="G59" s="6">
        <f t="shared" si="23"/>
        <v>0</v>
      </c>
      <c r="H59" s="6">
        <f t="shared" si="23"/>
        <v>0</v>
      </c>
      <c r="I59" s="6">
        <f t="shared" si="23"/>
        <v>0</v>
      </c>
      <c r="J59" s="6">
        <f t="shared" si="23"/>
        <v>0</v>
      </c>
    </row>
    <row r="60" spans="1:10" x14ac:dyDescent="0.25">
      <c r="A60" s="7"/>
      <c r="B60" s="8" t="s">
        <v>9</v>
      </c>
      <c r="C60" s="6">
        <f>SUM(D60:J60)</f>
        <v>0</v>
      </c>
      <c r="D60" s="9">
        <v>0</v>
      </c>
      <c r="E60" s="9">
        <v>0</v>
      </c>
      <c r="F60" s="9">
        <v>0</v>
      </c>
      <c r="G60" s="9">
        <v>0</v>
      </c>
      <c r="H60" s="9">
        <v>0</v>
      </c>
      <c r="I60" s="9">
        <v>0</v>
      </c>
      <c r="J60" s="9">
        <v>0</v>
      </c>
    </row>
    <row r="61" spans="1:10" x14ac:dyDescent="0.25">
      <c r="A61" s="7"/>
      <c r="B61" s="8" t="s">
        <v>13</v>
      </c>
      <c r="C61" s="6">
        <f t="shared" ref="C61:C64" si="24">SUM(D61:J61)</f>
        <v>0</v>
      </c>
      <c r="D61" s="9">
        <v>0</v>
      </c>
      <c r="E61" s="9">
        <v>0</v>
      </c>
      <c r="F61" s="9">
        <v>0</v>
      </c>
      <c r="G61" s="9">
        <v>0</v>
      </c>
      <c r="H61" s="9">
        <v>0</v>
      </c>
      <c r="I61" s="9">
        <v>0</v>
      </c>
      <c r="J61" s="9">
        <v>0</v>
      </c>
    </row>
    <row r="62" spans="1:10" x14ac:dyDescent="0.25">
      <c r="A62" s="7"/>
      <c r="B62" s="8" t="s">
        <v>10</v>
      </c>
      <c r="C62" s="6">
        <f t="shared" si="24"/>
        <v>0</v>
      </c>
      <c r="D62" s="9">
        <v>0</v>
      </c>
      <c r="E62" s="9">
        <v>0</v>
      </c>
      <c r="F62" s="9">
        <v>0</v>
      </c>
      <c r="G62" s="9">
        <v>0</v>
      </c>
      <c r="H62" s="9">
        <v>0</v>
      </c>
      <c r="I62" s="9">
        <v>0</v>
      </c>
      <c r="J62" s="9">
        <v>0</v>
      </c>
    </row>
    <row r="63" spans="1:10" x14ac:dyDescent="0.25">
      <c r="A63" s="7"/>
      <c r="B63" s="8" t="s">
        <v>11</v>
      </c>
      <c r="C63" s="6">
        <f t="shared" si="24"/>
        <v>0</v>
      </c>
      <c r="D63" s="9">
        <v>0</v>
      </c>
      <c r="E63" s="9">
        <v>0</v>
      </c>
      <c r="F63" s="9">
        <v>0</v>
      </c>
      <c r="G63" s="9">
        <v>0</v>
      </c>
      <c r="H63" s="9">
        <v>0</v>
      </c>
      <c r="I63" s="9">
        <v>0</v>
      </c>
      <c r="J63" s="9">
        <v>0</v>
      </c>
    </row>
    <row r="64" spans="1:10" x14ac:dyDescent="0.25">
      <c r="A64" s="7"/>
      <c r="B64" s="8" t="s">
        <v>12</v>
      </c>
      <c r="C64" s="6">
        <f t="shared" si="24"/>
        <v>0</v>
      </c>
      <c r="D64" s="9">
        <v>0</v>
      </c>
      <c r="E64" s="9">
        <v>0</v>
      </c>
      <c r="F64" s="9">
        <v>0</v>
      </c>
      <c r="G64" s="9">
        <v>0</v>
      </c>
      <c r="H64" s="9">
        <v>0</v>
      </c>
      <c r="I64" s="9">
        <v>0</v>
      </c>
      <c r="J64" s="9">
        <v>0</v>
      </c>
    </row>
    <row r="65" spans="1:10" x14ac:dyDescent="0.25">
      <c r="A65" s="4" t="s">
        <v>60</v>
      </c>
      <c r="B65" s="5" t="s">
        <v>23</v>
      </c>
      <c r="C65" s="6">
        <f>SUM(C66:C70)</f>
        <v>0</v>
      </c>
      <c r="D65" s="6">
        <f>SUM(D66:D70)</f>
        <v>0</v>
      </c>
      <c r="E65" s="6">
        <f t="shared" ref="E65:J65" si="25">SUM(E66:E70)</f>
        <v>0</v>
      </c>
      <c r="F65" s="6">
        <f t="shared" si="25"/>
        <v>0</v>
      </c>
      <c r="G65" s="6">
        <f t="shared" si="25"/>
        <v>0</v>
      </c>
      <c r="H65" s="6">
        <f t="shared" si="25"/>
        <v>0</v>
      </c>
      <c r="I65" s="6">
        <f t="shared" si="25"/>
        <v>0</v>
      </c>
      <c r="J65" s="6">
        <f t="shared" si="25"/>
        <v>0</v>
      </c>
    </row>
    <row r="66" spans="1:10" x14ac:dyDescent="0.25">
      <c r="A66" s="7"/>
      <c r="B66" s="8" t="s">
        <v>9</v>
      </c>
      <c r="C66" s="6">
        <f>SUM(D66:J66)</f>
        <v>0</v>
      </c>
      <c r="D66" s="9">
        <v>0</v>
      </c>
      <c r="E66" s="9">
        <v>0</v>
      </c>
      <c r="F66" s="9">
        <v>0</v>
      </c>
      <c r="G66" s="9">
        <v>0</v>
      </c>
      <c r="H66" s="9">
        <v>0</v>
      </c>
      <c r="I66" s="9">
        <v>0</v>
      </c>
      <c r="J66" s="9">
        <v>0</v>
      </c>
    </row>
    <row r="67" spans="1:10" x14ac:dyDescent="0.25">
      <c r="A67" s="7"/>
      <c r="B67" s="8" t="s">
        <v>13</v>
      </c>
      <c r="C67" s="6">
        <f t="shared" ref="C67:C70" si="26">SUM(D67:J67)</f>
        <v>0</v>
      </c>
      <c r="D67" s="9">
        <v>0</v>
      </c>
      <c r="E67" s="9">
        <v>0</v>
      </c>
      <c r="F67" s="9">
        <v>0</v>
      </c>
      <c r="G67" s="9">
        <v>0</v>
      </c>
      <c r="H67" s="9">
        <v>0</v>
      </c>
      <c r="I67" s="9">
        <v>0</v>
      </c>
      <c r="J67" s="9">
        <v>0</v>
      </c>
    </row>
    <row r="68" spans="1:10" x14ac:dyDescent="0.25">
      <c r="A68" s="7"/>
      <c r="B68" s="8" t="s">
        <v>10</v>
      </c>
      <c r="C68" s="6">
        <f t="shared" si="26"/>
        <v>0</v>
      </c>
      <c r="D68" s="9">
        <v>0</v>
      </c>
      <c r="E68" s="9">
        <v>0</v>
      </c>
      <c r="F68" s="9">
        <v>0</v>
      </c>
      <c r="G68" s="9">
        <v>0</v>
      </c>
      <c r="H68" s="9">
        <v>0</v>
      </c>
      <c r="I68" s="9">
        <v>0</v>
      </c>
      <c r="J68" s="9">
        <v>0</v>
      </c>
    </row>
    <row r="69" spans="1:10" x14ac:dyDescent="0.25">
      <c r="A69" s="7"/>
      <c r="B69" s="8" t="s">
        <v>11</v>
      </c>
      <c r="C69" s="6">
        <f t="shared" si="26"/>
        <v>0</v>
      </c>
      <c r="D69" s="9">
        <v>0</v>
      </c>
      <c r="E69" s="9">
        <v>0</v>
      </c>
      <c r="F69" s="9">
        <v>0</v>
      </c>
      <c r="G69" s="9">
        <v>0</v>
      </c>
      <c r="H69" s="9">
        <v>0</v>
      </c>
      <c r="I69" s="9">
        <v>0</v>
      </c>
      <c r="J69" s="9">
        <v>0</v>
      </c>
    </row>
    <row r="70" spans="1:10" x14ac:dyDescent="0.25">
      <c r="A70" s="7"/>
      <c r="B70" s="8" t="s">
        <v>12</v>
      </c>
      <c r="C70" s="6">
        <f t="shared" si="26"/>
        <v>0</v>
      </c>
      <c r="D70" s="9">
        <v>0</v>
      </c>
      <c r="E70" s="9">
        <v>0</v>
      </c>
      <c r="F70" s="9">
        <v>0</v>
      </c>
      <c r="G70" s="9">
        <v>0</v>
      </c>
      <c r="H70" s="9">
        <v>0</v>
      </c>
      <c r="I70" s="9">
        <v>0</v>
      </c>
      <c r="J70" s="9">
        <v>0</v>
      </c>
    </row>
    <row r="71" spans="1:10" x14ac:dyDescent="0.25">
      <c r="A71" s="10" t="s">
        <v>28</v>
      </c>
      <c r="B71" s="11" t="s">
        <v>56</v>
      </c>
      <c r="C71" s="12">
        <f>C72+C84+C90+C78</f>
        <v>1158553</v>
      </c>
      <c r="D71" s="12">
        <f t="shared" ref="D71:J71" si="27">D72+D84+D90+D78</f>
        <v>0</v>
      </c>
      <c r="E71" s="12">
        <f t="shared" si="27"/>
        <v>210000</v>
      </c>
      <c r="F71" s="12">
        <f t="shared" si="27"/>
        <v>0</v>
      </c>
      <c r="G71" s="12">
        <f>G72+G84+G90+G78</f>
        <v>25000</v>
      </c>
      <c r="H71" s="12">
        <f t="shared" si="27"/>
        <v>423934</v>
      </c>
      <c r="I71" s="12">
        <f t="shared" si="27"/>
        <v>499619</v>
      </c>
      <c r="J71" s="12">
        <f t="shared" si="27"/>
        <v>0</v>
      </c>
    </row>
    <row r="72" spans="1:10" x14ac:dyDescent="0.25">
      <c r="A72" s="4" t="s">
        <v>29</v>
      </c>
      <c r="B72" s="5" t="s">
        <v>22</v>
      </c>
      <c r="C72" s="6">
        <f>SUM(C73:C77)</f>
        <v>276361</v>
      </c>
      <c r="D72" s="6">
        <f t="shared" ref="D72:J72" si="28">SUM(D73:D77)</f>
        <v>0</v>
      </c>
      <c r="E72" s="6">
        <f t="shared" si="28"/>
        <v>210000</v>
      </c>
      <c r="F72" s="6">
        <f t="shared" si="28"/>
        <v>0</v>
      </c>
      <c r="G72" s="6">
        <f t="shared" si="28"/>
        <v>0</v>
      </c>
      <c r="H72" s="6">
        <f t="shared" si="28"/>
        <v>0</v>
      </c>
      <c r="I72" s="6">
        <f t="shared" si="28"/>
        <v>66361</v>
      </c>
      <c r="J72" s="6">
        <f t="shared" si="28"/>
        <v>0</v>
      </c>
    </row>
    <row r="73" spans="1:10" x14ac:dyDescent="0.25">
      <c r="A73" s="7"/>
      <c r="B73" s="8" t="s">
        <v>9</v>
      </c>
      <c r="C73" s="6">
        <f>SUM(D73:J73)</f>
        <v>0</v>
      </c>
      <c r="D73" s="9">
        <v>0</v>
      </c>
      <c r="E73" s="9">
        <v>0</v>
      </c>
      <c r="F73" s="9">
        <v>0</v>
      </c>
      <c r="G73" s="9">
        <v>0</v>
      </c>
      <c r="H73" s="9">
        <v>0</v>
      </c>
      <c r="I73" s="9">
        <v>0</v>
      </c>
      <c r="J73" s="9">
        <v>0</v>
      </c>
    </row>
    <row r="74" spans="1:10" x14ac:dyDescent="0.25">
      <c r="A74" s="7"/>
      <c r="B74" s="8" t="s">
        <v>13</v>
      </c>
      <c r="C74" s="6">
        <f t="shared" ref="C74:C77" si="29">SUM(D74:J74)</f>
        <v>0</v>
      </c>
      <c r="D74" s="9">
        <v>0</v>
      </c>
      <c r="E74" s="9">
        <v>0</v>
      </c>
      <c r="F74" s="9">
        <v>0</v>
      </c>
      <c r="G74" s="9">
        <v>0</v>
      </c>
      <c r="H74" s="9">
        <v>0</v>
      </c>
      <c r="I74" s="9">
        <v>0</v>
      </c>
      <c r="J74" s="9">
        <v>0</v>
      </c>
    </row>
    <row r="75" spans="1:10" x14ac:dyDescent="0.25">
      <c r="A75" s="7"/>
      <c r="B75" s="8" t="s">
        <v>10</v>
      </c>
      <c r="C75" s="6">
        <f t="shared" si="29"/>
        <v>265743</v>
      </c>
      <c r="D75" s="9">
        <v>0</v>
      </c>
      <c r="E75" s="9">
        <v>210000</v>
      </c>
      <c r="F75" s="9">
        <v>0</v>
      </c>
      <c r="G75" s="9">
        <v>0</v>
      </c>
      <c r="H75" s="9">
        <v>0</v>
      </c>
      <c r="I75" s="9">
        <v>55743</v>
      </c>
      <c r="J75" s="9">
        <v>0</v>
      </c>
    </row>
    <row r="76" spans="1:10" x14ac:dyDescent="0.25">
      <c r="A76" s="7"/>
      <c r="B76" s="8" t="s">
        <v>11</v>
      </c>
      <c r="C76" s="6">
        <f t="shared" si="29"/>
        <v>10618</v>
      </c>
      <c r="D76" s="9">
        <v>0</v>
      </c>
      <c r="E76" s="9">
        <v>0</v>
      </c>
      <c r="F76" s="9">
        <v>0</v>
      </c>
      <c r="G76" s="9">
        <v>0</v>
      </c>
      <c r="H76" s="9">
        <v>0</v>
      </c>
      <c r="I76" s="9">
        <v>10618</v>
      </c>
      <c r="J76" s="9">
        <v>0</v>
      </c>
    </row>
    <row r="77" spans="1:10" x14ac:dyDescent="0.25">
      <c r="A77" s="7"/>
      <c r="B77" s="8" t="s">
        <v>12</v>
      </c>
      <c r="C77" s="6">
        <f t="shared" si="29"/>
        <v>0</v>
      </c>
      <c r="D77" s="9">
        <v>0</v>
      </c>
      <c r="E77" s="9">
        <v>0</v>
      </c>
      <c r="F77" s="9">
        <v>0</v>
      </c>
      <c r="G77" s="9">
        <v>0</v>
      </c>
      <c r="H77" s="9">
        <v>0</v>
      </c>
      <c r="I77" s="9">
        <v>0</v>
      </c>
      <c r="J77" s="9">
        <v>0</v>
      </c>
    </row>
    <row r="78" spans="1:10" x14ac:dyDescent="0.25">
      <c r="A78" s="4" t="s">
        <v>30</v>
      </c>
      <c r="B78" s="5" t="s">
        <v>77</v>
      </c>
      <c r="C78" s="6">
        <f>SUM(C79:C83)</f>
        <v>93000</v>
      </c>
      <c r="D78" s="6">
        <f t="shared" ref="D78:J78" si="30">SUM(D79:D83)</f>
        <v>0</v>
      </c>
      <c r="E78" s="6">
        <f t="shared" si="30"/>
        <v>0</v>
      </c>
      <c r="F78" s="6">
        <f t="shared" si="30"/>
        <v>0</v>
      </c>
      <c r="G78" s="6">
        <f t="shared" si="30"/>
        <v>0</v>
      </c>
      <c r="H78" s="6">
        <f t="shared" si="30"/>
        <v>0</v>
      </c>
      <c r="I78" s="6">
        <f t="shared" si="30"/>
        <v>93000</v>
      </c>
      <c r="J78" s="6">
        <f t="shared" si="30"/>
        <v>0</v>
      </c>
    </row>
    <row r="79" spans="1:10" x14ac:dyDescent="0.25">
      <c r="A79" s="7"/>
      <c r="B79" s="8" t="s">
        <v>9</v>
      </c>
      <c r="C79" s="6">
        <f>SUM(D79:J79)</f>
        <v>0</v>
      </c>
      <c r="D79" s="9">
        <v>0</v>
      </c>
      <c r="E79" s="9">
        <v>0</v>
      </c>
      <c r="F79" s="9">
        <v>0</v>
      </c>
      <c r="G79" s="9">
        <v>0</v>
      </c>
      <c r="H79" s="9">
        <v>0</v>
      </c>
      <c r="I79" s="9">
        <v>0</v>
      </c>
      <c r="J79" s="9">
        <v>0</v>
      </c>
    </row>
    <row r="80" spans="1:10" x14ac:dyDescent="0.25">
      <c r="A80" s="7"/>
      <c r="B80" s="8" t="s">
        <v>13</v>
      </c>
      <c r="C80" s="6">
        <f t="shared" ref="C80:C83" si="31">SUM(D80:J80)</f>
        <v>0</v>
      </c>
      <c r="D80" s="9">
        <v>0</v>
      </c>
      <c r="E80" s="9">
        <v>0</v>
      </c>
      <c r="F80" s="9">
        <v>0</v>
      </c>
      <c r="G80" s="9">
        <v>0</v>
      </c>
      <c r="H80" s="9">
        <v>0</v>
      </c>
      <c r="I80" s="9">
        <v>0</v>
      </c>
      <c r="J80" s="9">
        <v>0</v>
      </c>
    </row>
    <row r="81" spans="1:16" x14ac:dyDescent="0.25">
      <c r="A81" s="7"/>
      <c r="B81" s="8" t="s">
        <v>10</v>
      </c>
      <c r="C81" s="6">
        <f t="shared" si="31"/>
        <v>93000</v>
      </c>
      <c r="D81" s="9">
        <v>0</v>
      </c>
      <c r="E81" s="9">
        <v>0</v>
      </c>
      <c r="F81" s="9">
        <v>0</v>
      </c>
      <c r="G81" s="9">
        <v>0</v>
      </c>
      <c r="H81" s="9">
        <v>0</v>
      </c>
      <c r="I81" s="9">
        <v>93000</v>
      </c>
      <c r="J81" s="9">
        <v>0</v>
      </c>
    </row>
    <row r="82" spans="1:16" x14ac:dyDescent="0.25">
      <c r="A82" s="7"/>
      <c r="B82" s="8" t="s">
        <v>11</v>
      </c>
      <c r="C82" s="6">
        <f t="shared" si="31"/>
        <v>0</v>
      </c>
      <c r="D82" s="9">
        <v>0</v>
      </c>
      <c r="E82" s="9">
        <v>0</v>
      </c>
      <c r="F82" s="9">
        <v>0</v>
      </c>
      <c r="G82" s="9">
        <v>0</v>
      </c>
      <c r="H82" s="9">
        <v>0</v>
      </c>
      <c r="I82" s="9">
        <v>0</v>
      </c>
      <c r="J82" s="9">
        <v>0</v>
      </c>
    </row>
    <row r="83" spans="1:16" x14ac:dyDescent="0.25">
      <c r="A83" s="7"/>
      <c r="B83" s="8" t="s">
        <v>12</v>
      </c>
      <c r="C83" s="6">
        <f t="shared" si="31"/>
        <v>0</v>
      </c>
      <c r="D83" s="9">
        <v>0</v>
      </c>
      <c r="E83" s="9">
        <v>0</v>
      </c>
      <c r="F83" s="9">
        <v>0</v>
      </c>
      <c r="G83" s="9">
        <v>0</v>
      </c>
      <c r="H83" s="9">
        <v>0</v>
      </c>
      <c r="I83" s="9">
        <v>0</v>
      </c>
      <c r="J83" s="9">
        <v>0</v>
      </c>
    </row>
    <row r="84" spans="1:16" ht="15" customHeight="1" x14ac:dyDescent="0.25">
      <c r="A84" s="4" t="s">
        <v>61</v>
      </c>
      <c r="B84" s="4" t="s">
        <v>31</v>
      </c>
      <c r="C84" s="16">
        <f>SUM(C85:C89)</f>
        <v>25000</v>
      </c>
      <c r="D84" s="16">
        <f>SUM(D85:D89)</f>
        <v>0</v>
      </c>
      <c r="E84" s="16">
        <f t="shared" ref="E84:J84" si="32">SUM(E85:E89)</f>
        <v>0</v>
      </c>
      <c r="F84" s="16">
        <f t="shared" si="32"/>
        <v>0</v>
      </c>
      <c r="G84" s="16">
        <f t="shared" si="32"/>
        <v>25000</v>
      </c>
      <c r="H84" s="16">
        <f t="shared" si="32"/>
        <v>0</v>
      </c>
      <c r="I84" s="16">
        <f t="shared" si="32"/>
        <v>0</v>
      </c>
      <c r="J84" s="16">
        <f t="shared" si="32"/>
        <v>0</v>
      </c>
    </row>
    <row r="85" spans="1:16" ht="15" customHeight="1" x14ac:dyDescent="0.25">
      <c r="A85" s="7"/>
      <c r="B85" s="7" t="s">
        <v>9</v>
      </c>
      <c r="C85" s="16">
        <f>SUM(D85:J85)</f>
        <v>25000</v>
      </c>
      <c r="D85" s="17">
        <v>0</v>
      </c>
      <c r="E85" s="17">
        <v>0</v>
      </c>
      <c r="F85" s="17">
        <v>0</v>
      </c>
      <c r="G85" s="17">
        <v>25000</v>
      </c>
      <c r="H85" s="17">
        <v>0</v>
      </c>
      <c r="I85" s="17">
        <v>0</v>
      </c>
      <c r="J85" s="17">
        <v>0</v>
      </c>
    </row>
    <row r="86" spans="1:16" ht="15" customHeight="1" x14ac:dyDescent="0.25">
      <c r="A86" s="7"/>
      <c r="B86" s="7" t="s">
        <v>13</v>
      </c>
      <c r="C86" s="16">
        <f t="shared" ref="C86:C89" si="33">SUM(D86:J86)</f>
        <v>0</v>
      </c>
      <c r="D86" s="17">
        <v>0</v>
      </c>
      <c r="E86" s="17">
        <v>0</v>
      </c>
      <c r="F86" s="17">
        <v>0</v>
      </c>
      <c r="G86" s="17">
        <v>0</v>
      </c>
      <c r="H86" s="17">
        <v>0</v>
      </c>
      <c r="I86" s="17">
        <v>0</v>
      </c>
      <c r="J86" s="17">
        <v>0</v>
      </c>
    </row>
    <row r="87" spans="1:16" ht="15" customHeight="1" x14ac:dyDescent="0.25">
      <c r="A87" s="7"/>
      <c r="B87" s="7" t="s">
        <v>10</v>
      </c>
      <c r="C87" s="16">
        <f t="shared" si="33"/>
        <v>0</v>
      </c>
      <c r="D87" s="17">
        <v>0</v>
      </c>
      <c r="E87" s="17">
        <v>0</v>
      </c>
      <c r="F87" s="17">
        <v>0</v>
      </c>
      <c r="G87" s="17">
        <v>0</v>
      </c>
      <c r="H87" s="17">
        <v>0</v>
      </c>
      <c r="I87" s="17">
        <v>0</v>
      </c>
      <c r="J87" s="17">
        <v>0</v>
      </c>
    </row>
    <row r="88" spans="1:16" ht="15" customHeight="1" x14ac:dyDescent="0.25">
      <c r="A88" s="7"/>
      <c r="B88" s="7" t="s">
        <v>11</v>
      </c>
      <c r="C88" s="16">
        <f t="shared" si="33"/>
        <v>0</v>
      </c>
      <c r="D88" s="17">
        <v>0</v>
      </c>
      <c r="E88" s="17">
        <v>0</v>
      </c>
      <c r="F88" s="17">
        <v>0</v>
      </c>
      <c r="G88" s="17">
        <v>0</v>
      </c>
      <c r="H88" s="17">
        <v>0</v>
      </c>
      <c r="I88" s="17">
        <v>0</v>
      </c>
      <c r="J88" s="17">
        <v>0</v>
      </c>
    </row>
    <row r="89" spans="1:16" ht="15" customHeight="1" x14ac:dyDescent="0.25">
      <c r="A89" s="7"/>
      <c r="B89" s="7" t="s">
        <v>12</v>
      </c>
      <c r="C89" s="16">
        <f t="shared" si="33"/>
        <v>0</v>
      </c>
      <c r="D89" s="17">
        <v>0</v>
      </c>
      <c r="E89" s="17">
        <v>0</v>
      </c>
      <c r="F89" s="17">
        <v>0</v>
      </c>
      <c r="G89" s="17">
        <v>0</v>
      </c>
      <c r="H89" s="17">
        <v>0</v>
      </c>
      <c r="I89" s="17">
        <v>0</v>
      </c>
      <c r="J89" s="17">
        <v>0</v>
      </c>
    </row>
    <row r="90" spans="1:16" ht="15" customHeight="1" x14ac:dyDescent="0.25">
      <c r="A90" s="4" t="s">
        <v>78</v>
      </c>
      <c r="B90" s="4" t="s">
        <v>34</v>
      </c>
      <c r="C90" s="16">
        <f>SUM(C91:C95)</f>
        <v>764192</v>
      </c>
      <c r="D90" s="16">
        <f>SUM(D91:D95)</f>
        <v>0</v>
      </c>
      <c r="E90" s="16">
        <f t="shared" ref="E90:J90" si="34">SUM(E91:E95)</f>
        <v>0</v>
      </c>
      <c r="F90" s="16">
        <f t="shared" si="34"/>
        <v>0</v>
      </c>
      <c r="G90" s="16">
        <f t="shared" si="34"/>
        <v>0</v>
      </c>
      <c r="H90" s="16">
        <f t="shared" si="34"/>
        <v>423934</v>
      </c>
      <c r="I90" s="16">
        <f t="shared" si="34"/>
        <v>340258</v>
      </c>
      <c r="J90" s="16">
        <f t="shared" si="34"/>
        <v>0</v>
      </c>
      <c r="P90" s="22"/>
    </row>
    <row r="91" spans="1:16" ht="15" customHeight="1" x14ac:dyDescent="0.25">
      <c r="A91" s="7"/>
      <c r="B91" s="7" t="s">
        <v>9</v>
      </c>
      <c r="C91" s="16">
        <f>SUM(D91:J91)</f>
        <v>0</v>
      </c>
      <c r="D91" s="17">
        <v>0</v>
      </c>
      <c r="E91" s="17">
        <v>0</v>
      </c>
      <c r="F91" s="17">
        <v>0</v>
      </c>
      <c r="G91" s="17">
        <v>0</v>
      </c>
      <c r="H91" s="17">
        <v>0</v>
      </c>
      <c r="I91" s="17">
        <v>0</v>
      </c>
      <c r="J91" s="17">
        <v>0</v>
      </c>
    </row>
    <row r="92" spans="1:16" ht="15" customHeight="1" x14ac:dyDescent="0.25">
      <c r="A92" s="7"/>
      <c r="B92" s="7" t="s">
        <v>13</v>
      </c>
      <c r="C92" s="16">
        <f t="shared" ref="C92:C95" si="35">SUM(D92:J92)</f>
        <v>0</v>
      </c>
      <c r="D92" s="17">
        <v>0</v>
      </c>
      <c r="E92" s="17">
        <v>0</v>
      </c>
      <c r="F92" s="17">
        <v>0</v>
      </c>
      <c r="G92" s="17">
        <v>0</v>
      </c>
      <c r="H92" s="17">
        <v>0</v>
      </c>
      <c r="I92" s="17">
        <v>0</v>
      </c>
      <c r="J92" s="17">
        <v>0</v>
      </c>
    </row>
    <row r="93" spans="1:16" ht="15" customHeight="1" x14ac:dyDescent="0.25">
      <c r="A93" s="7"/>
      <c r="B93" s="7" t="s">
        <v>10</v>
      </c>
      <c r="C93" s="16">
        <f t="shared" si="35"/>
        <v>748265</v>
      </c>
      <c r="D93" s="17">
        <v>0</v>
      </c>
      <c r="E93" s="17">
        <v>0</v>
      </c>
      <c r="F93" s="17">
        <v>0</v>
      </c>
      <c r="G93" s="17">
        <v>0</v>
      </c>
      <c r="H93" s="17">
        <v>408007</v>
      </c>
      <c r="I93" s="17">
        <v>340258</v>
      </c>
      <c r="J93" s="17">
        <v>0</v>
      </c>
    </row>
    <row r="94" spans="1:16" ht="15" customHeight="1" x14ac:dyDescent="0.25">
      <c r="A94" s="7"/>
      <c r="B94" s="7" t="s">
        <v>11</v>
      </c>
      <c r="C94" s="16">
        <f t="shared" si="35"/>
        <v>15927</v>
      </c>
      <c r="D94" s="17">
        <v>0</v>
      </c>
      <c r="E94" s="17">
        <v>0</v>
      </c>
      <c r="F94" s="17">
        <v>0</v>
      </c>
      <c r="G94" s="17">
        <v>0</v>
      </c>
      <c r="H94" s="17">
        <v>15927</v>
      </c>
      <c r="I94" s="17">
        <v>0</v>
      </c>
      <c r="J94" s="17">
        <v>0</v>
      </c>
      <c r="L94" s="22"/>
    </row>
    <row r="95" spans="1:16" ht="15" customHeight="1" x14ac:dyDescent="0.25">
      <c r="A95" s="7"/>
      <c r="B95" s="7" t="s">
        <v>12</v>
      </c>
      <c r="C95" s="16">
        <f t="shared" si="35"/>
        <v>0</v>
      </c>
      <c r="D95" s="17">
        <v>0</v>
      </c>
      <c r="E95" s="17">
        <v>0</v>
      </c>
      <c r="F95" s="17">
        <v>0</v>
      </c>
      <c r="G95" s="17">
        <v>0</v>
      </c>
      <c r="H95" s="17">
        <v>0</v>
      </c>
      <c r="I95" s="17">
        <v>0</v>
      </c>
      <c r="J95" s="17">
        <v>0</v>
      </c>
    </row>
    <row r="96" spans="1:16" x14ac:dyDescent="0.25">
      <c r="A96" s="10" t="s">
        <v>50</v>
      </c>
      <c r="B96" s="11" t="s">
        <v>57</v>
      </c>
      <c r="C96" s="12">
        <f>C97</f>
        <v>100000</v>
      </c>
      <c r="D96" s="12">
        <f t="shared" ref="D96:J96" si="36">D97</f>
        <v>0</v>
      </c>
      <c r="E96" s="12">
        <f t="shared" si="36"/>
        <v>0</v>
      </c>
      <c r="F96" s="12">
        <f t="shared" si="36"/>
        <v>0</v>
      </c>
      <c r="G96" s="12">
        <f t="shared" si="36"/>
        <v>0</v>
      </c>
      <c r="H96" s="12">
        <f t="shared" si="36"/>
        <v>0</v>
      </c>
      <c r="I96" s="12">
        <f t="shared" si="36"/>
        <v>100000</v>
      </c>
      <c r="J96" s="12">
        <f t="shared" si="36"/>
        <v>0</v>
      </c>
    </row>
    <row r="97" spans="1:10" x14ac:dyDescent="0.25">
      <c r="A97" s="4" t="s">
        <v>51</v>
      </c>
      <c r="B97" s="5" t="s">
        <v>49</v>
      </c>
      <c r="C97" s="6">
        <f>SUM(C98:C102)</f>
        <v>100000</v>
      </c>
      <c r="D97" s="6">
        <f t="shared" ref="D97" si="37">SUM(D98:D102)</f>
        <v>0</v>
      </c>
      <c r="E97" s="6">
        <f t="shared" ref="E97" si="38">SUM(E98:E102)</f>
        <v>0</v>
      </c>
      <c r="F97" s="6">
        <f t="shared" ref="F97" si="39">SUM(F98:F102)</f>
        <v>0</v>
      </c>
      <c r="G97" s="6">
        <f t="shared" ref="G97" si="40">SUM(G98:G102)</f>
        <v>0</v>
      </c>
      <c r="H97" s="6">
        <f t="shared" ref="H97" si="41">SUM(H98:H102)</f>
        <v>0</v>
      </c>
      <c r="I97" s="6">
        <f t="shared" ref="I97" si="42">SUM(I98:I102)</f>
        <v>100000</v>
      </c>
      <c r="J97" s="6">
        <f t="shared" ref="J97" si="43">SUM(J98:J102)</f>
        <v>0</v>
      </c>
    </row>
    <row r="98" spans="1:10" x14ac:dyDescent="0.25">
      <c r="A98" s="7"/>
      <c r="B98" s="8" t="s">
        <v>9</v>
      </c>
      <c r="C98" s="6">
        <f>SUM(D98:J98)</f>
        <v>0</v>
      </c>
      <c r="D98" s="9">
        <v>0</v>
      </c>
      <c r="E98" s="9">
        <v>0</v>
      </c>
      <c r="F98" s="9">
        <v>0</v>
      </c>
      <c r="G98" s="9">
        <v>0</v>
      </c>
      <c r="H98" s="9">
        <v>0</v>
      </c>
      <c r="I98" s="9">
        <v>0</v>
      </c>
      <c r="J98" s="9">
        <v>0</v>
      </c>
    </row>
    <row r="99" spans="1:10" x14ac:dyDescent="0.25">
      <c r="A99" s="7"/>
      <c r="B99" s="8" t="s">
        <v>13</v>
      </c>
      <c r="C99" s="6">
        <f t="shared" ref="C99:C102" si="44">SUM(D99:J99)</f>
        <v>0</v>
      </c>
      <c r="D99" s="9">
        <v>0</v>
      </c>
      <c r="E99" s="9">
        <v>0</v>
      </c>
      <c r="F99" s="9">
        <v>0</v>
      </c>
      <c r="G99" s="9">
        <v>0</v>
      </c>
      <c r="H99" s="9">
        <v>0</v>
      </c>
      <c r="I99" s="9">
        <v>0</v>
      </c>
      <c r="J99" s="9">
        <v>0</v>
      </c>
    </row>
    <row r="100" spans="1:10" x14ac:dyDescent="0.25">
      <c r="A100" s="7"/>
      <c r="B100" s="8" t="s">
        <v>10</v>
      </c>
      <c r="C100" s="6">
        <f t="shared" si="44"/>
        <v>97346</v>
      </c>
      <c r="D100" s="9">
        <v>0</v>
      </c>
      <c r="E100" s="9">
        <v>0</v>
      </c>
      <c r="F100" s="9">
        <v>0</v>
      </c>
      <c r="G100" s="9">
        <v>0</v>
      </c>
      <c r="H100" s="9">
        <v>0</v>
      </c>
      <c r="I100" s="9">
        <v>97346</v>
      </c>
      <c r="J100" s="9">
        <v>0</v>
      </c>
    </row>
    <row r="101" spans="1:10" x14ac:dyDescent="0.25">
      <c r="A101" s="7"/>
      <c r="B101" s="8" t="s">
        <v>11</v>
      </c>
      <c r="C101" s="6">
        <f t="shared" si="44"/>
        <v>2654</v>
      </c>
      <c r="D101" s="9">
        <v>0</v>
      </c>
      <c r="E101" s="9">
        <v>0</v>
      </c>
      <c r="F101" s="9">
        <v>0</v>
      </c>
      <c r="G101" s="9">
        <v>0</v>
      </c>
      <c r="H101" s="9">
        <v>0</v>
      </c>
      <c r="I101" s="9">
        <v>2654</v>
      </c>
      <c r="J101" s="9">
        <v>0</v>
      </c>
    </row>
    <row r="102" spans="1:10" x14ac:dyDescent="0.25">
      <c r="A102" s="7"/>
      <c r="B102" s="8" t="s">
        <v>12</v>
      </c>
      <c r="C102" s="6">
        <f t="shared" si="44"/>
        <v>0</v>
      </c>
      <c r="D102" s="9">
        <v>0</v>
      </c>
      <c r="E102" s="9">
        <v>0</v>
      </c>
      <c r="F102" s="9">
        <v>0</v>
      </c>
      <c r="G102" s="9">
        <v>0</v>
      </c>
      <c r="H102" s="9">
        <v>0</v>
      </c>
      <c r="I102" s="9">
        <v>0</v>
      </c>
      <c r="J102" s="9">
        <v>0</v>
      </c>
    </row>
    <row r="103" spans="1:10" x14ac:dyDescent="0.25">
      <c r="A103" s="10" t="s">
        <v>62</v>
      </c>
      <c r="B103" s="11" t="s">
        <v>53</v>
      </c>
      <c r="C103" s="12">
        <f>C104</f>
        <v>10000</v>
      </c>
      <c r="D103" s="12">
        <f t="shared" ref="D103:J103" si="45">D104</f>
        <v>0</v>
      </c>
      <c r="E103" s="12">
        <f t="shared" si="45"/>
        <v>0</v>
      </c>
      <c r="F103" s="12">
        <f t="shared" si="45"/>
        <v>0</v>
      </c>
      <c r="G103" s="12">
        <f t="shared" si="45"/>
        <v>10000</v>
      </c>
      <c r="H103" s="12">
        <f t="shared" si="45"/>
        <v>0</v>
      </c>
      <c r="I103" s="12">
        <f t="shared" si="45"/>
        <v>0</v>
      </c>
      <c r="J103" s="12">
        <f t="shared" si="45"/>
        <v>0</v>
      </c>
    </row>
    <row r="104" spans="1:10" x14ac:dyDescent="0.25">
      <c r="A104" s="4" t="s">
        <v>64</v>
      </c>
      <c r="B104" s="5" t="s">
        <v>54</v>
      </c>
      <c r="C104" s="6">
        <f>SUM(C105:C109)</f>
        <v>10000</v>
      </c>
      <c r="D104" s="6">
        <f t="shared" ref="D104:J104" si="46">SUM(D105:D109)</f>
        <v>0</v>
      </c>
      <c r="E104" s="6">
        <f t="shared" si="46"/>
        <v>0</v>
      </c>
      <c r="F104" s="6">
        <f t="shared" si="46"/>
        <v>0</v>
      </c>
      <c r="G104" s="6">
        <f t="shared" si="46"/>
        <v>10000</v>
      </c>
      <c r="H104" s="6">
        <f t="shared" si="46"/>
        <v>0</v>
      </c>
      <c r="I104" s="6">
        <f t="shared" si="46"/>
        <v>0</v>
      </c>
      <c r="J104" s="6">
        <f t="shared" si="46"/>
        <v>0</v>
      </c>
    </row>
    <row r="105" spans="1:10" x14ac:dyDescent="0.25">
      <c r="A105" s="7"/>
      <c r="B105" s="8" t="s">
        <v>9</v>
      </c>
      <c r="C105" s="6">
        <f>SUM(D105:J105)</f>
        <v>0</v>
      </c>
      <c r="D105" s="9">
        <v>0</v>
      </c>
      <c r="E105" s="9">
        <v>0</v>
      </c>
      <c r="F105" s="9">
        <v>0</v>
      </c>
      <c r="G105" s="9">
        <v>0</v>
      </c>
      <c r="H105" s="9">
        <v>0</v>
      </c>
      <c r="I105" s="9">
        <v>0</v>
      </c>
      <c r="J105" s="9">
        <v>0</v>
      </c>
    </row>
    <row r="106" spans="1:10" x14ac:dyDescent="0.25">
      <c r="A106" s="7"/>
      <c r="B106" s="8" t="s">
        <v>13</v>
      </c>
      <c r="C106" s="6">
        <f t="shared" ref="C106:C109" si="47">SUM(D106:J106)</f>
        <v>0</v>
      </c>
      <c r="D106" s="9">
        <v>0</v>
      </c>
      <c r="E106" s="9">
        <v>0</v>
      </c>
      <c r="F106" s="9">
        <v>0</v>
      </c>
      <c r="G106" s="9">
        <v>0</v>
      </c>
      <c r="H106" s="9">
        <v>0</v>
      </c>
      <c r="I106" s="9">
        <v>0</v>
      </c>
      <c r="J106" s="9">
        <v>0</v>
      </c>
    </row>
    <row r="107" spans="1:10" x14ac:dyDescent="0.25">
      <c r="A107" s="7"/>
      <c r="B107" s="8" t="s">
        <v>10</v>
      </c>
      <c r="C107" s="6">
        <f t="shared" si="47"/>
        <v>10000</v>
      </c>
      <c r="D107" s="9">
        <v>0</v>
      </c>
      <c r="E107" s="9">
        <v>0</v>
      </c>
      <c r="F107" s="9">
        <v>0</v>
      </c>
      <c r="G107" s="9">
        <v>10000</v>
      </c>
      <c r="H107" s="9">
        <v>0</v>
      </c>
      <c r="I107" s="9">
        <v>0</v>
      </c>
      <c r="J107" s="9">
        <v>0</v>
      </c>
    </row>
    <row r="108" spans="1:10" x14ac:dyDescent="0.25">
      <c r="A108" s="7"/>
      <c r="B108" s="8" t="s">
        <v>11</v>
      </c>
      <c r="C108" s="6">
        <f t="shared" si="47"/>
        <v>0</v>
      </c>
      <c r="D108" s="9">
        <v>0</v>
      </c>
      <c r="E108" s="9">
        <v>0</v>
      </c>
      <c r="F108" s="9">
        <v>0</v>
      </c>
      <c r="G108" s="9">
        <v>0</v>
      </c>
      <c r="H108" s="9">
        <v>0</v>
      </c>
      <c r="I108" s="9">
        <v>0</v>
      </c>
      <c r="J108" s="9">
        <v>0</v>
      </c>
    </row>
    <row r="109" spans="1:10" x14ac:dyDescent="0.25">
      <c r="A109" s="7"/>
      <c r="B109" s="8" t="s">
        <v>12</v>
      </c>
      <c r="C109" s="6">
        <f t="shared" si="47"/>
        <v>0</v>
      </c>
      <c r="D109" s="9">
        <v>0</v>
      </c>
      <c r="E109" s="9">
        <v>0</v>
      </c>
      <c r="F109" s="9">
        <v>0</v>
      </c>
      <c r="G109" s="9">
        <v>0</v>
      </c>
      <c r="H109" s="9">
        <v>0</v>
      </c>
      <c r="I109" s="9">
        <v>0</v>
      </c>
      <c r="J109" s="9">
        <v>0</v>
      </c>
    </row>
    <row r="110" spans="1:10" x14ac:dyDescent="0.25">
      <c r="A110" s="10" t="s">
        <v>63</v>
      </c>
      <c r="B110" s="11" t="s">
        <v>58</v>
      </c>
      <c r="C110" s="12">
        <f>C111</f>
        <v>68352</v>
      </c>
      <c r="D110" s="12">
        <f t="shared" ref="D110:J110" si="48">D111</f>
        <v>0</v>
      </c>
      <c r="E110" s="12">
        <f t="shared" si="48"/>
        <v>0</v>
      </c>
      <c r="F110" s="12">
        <f t="shared" si="48"/>
        <v>0</v>
      </c>
      <c r="G110" s="12">
        <f t="shared" si="48"/>
        <v>53089</v>
      </c>
      <c r="H110" s="12">
        <f t="shared" si="48"/>
        <v>0</v>
      </c>
      <c r="I110" s="12">
        <f t="shared" si="48"/>
        <v>15263</v>
      </c>
      <c r="J110" s="12">
        <f t="shared" si="48"/>
        <v>0</v>
      </c>
    </row>
    <row r="111" spans="1:10" x14ac:dyDescent="0.25">
      <c r="A111" s="4" t="s">
        <v>65</v>
      </c>
      <c r="B111" s="5" t="s">
        <v>59</v>
      </c>
      <c r="C111" s="6">
        <f>SUM(C112:C116)</f>
        <v>68352</v>
      </c>
      <c r="D111" s="6">
        <f t="shared" ref="D111:J111" si="49">SUM(D112:D116)</f>
        <v>0</v>
      </c>
      <c r="E111" s="6">
        <f t="shared" si="49"/>
        <v>0</v>
      </c>
      <c r="F111" s="6">
        <f t="shared" si="49"/>
        <v>0</v>
      </c>
      <c r="G111" s="6">
        <f t="shared" si="49"/>
        <v>53089</v>
      </c>
      <c r="H111" s="6">
        <f t="shared" si="49"/>
        <v>0</v>
      </c>
      <c r="I111" s="6">
        <f t="shared" si="49"/>
        <v>15263</v>
      </c>
      <c r="J111" s="6">
        <f t="shared" si="49"/>
        <v>0</v>
      </c>
    </row>
    <row r="112" spans="1:10" x14ac:dyDescent="0.25">
      <c r="A112" s="7"/>
      <c r="B112" s="8" t="s">
        <v>9</v>
      </c>
      <c r="C112" s="6">
        <f>SUM(D112:J112)</f>
        <v>0</v>
      </c>
      <c r="D112" s="9">
        <v>0</v>
      </c>
      <c r="E112" s="9">
        <v>0</v>
      </c>
      <c r="F112" s="9">
        <v>0</v>
      </c>
      <c r="G112" s="9">
        <v>0</v>
      </c>
      <c r="H112" s="9">
        <v>0</v>
      </c>
      <c r="I112" s="9">
        <v>0</v>
      </c>
      <c r="J112" s="9">
        <v>0</v>
      </c>
    </row>
    <row r="113" spans="1:10" x14ac:dyDescent="0.25">
      <c r="A113" s="7"/>
      <c r="B113" s="8" t="s">
        <v>13</v>
      </c>
      <c r="C113" s="6">
        <f t="shared" ref="C113:C116" si="50">SUM(D113:J113)</f>
        <v>0</v>
      </c>
      <c r="D113" s="9">
        <v>0</v>
      </c>
      <c r="E113" s="9">
        <v>0</v>
      </c>
      <c r="F113" s="9">
        <v>0</v>
      </c>
      <c r="G113" s="9">
        <v>0</v>
      </c>
      <c r="H113" s="9">
        <v>0</v>
      </c>
      <c r="I113" s="9">
        <v>0</v>
      </c>
      <c r="J113" s="9">
        <v>0</v>
      </c>
    </row>
    <row r="114" spans="1:10" x14ac:dyDescent="0.25">
      <c r="A114" s="7"/>
      <c r="B114" s="8" t="s">
        <v>10</v>
      </c>
      <c r="C114" s="6">
        <f t="shared" si="50"/>
        <v>65963</v>
      </c>
      <c r="D114" s="9">
        <v>0</v>
      </c>
      <c r="E114" s="9">
        <v>0</v>
      </c>
      <c r="F114" s="9">
        <v>0</v>
      </c>
      <c r="G114" s="9">
        <v>50700</v>
      </c>
      <c r="H114" s="9">
        <v>0</v>
      </c>
      <c r="I114" s="9">
        <v>15263</v>
      </c>
      <c r="J114" s="9">
        <v>0</v>
      </c>
    </row>
    <row r="115" spans="1:10" x14ac:dyDescent="0.25">
      <c r="A115" s="7"/>
      <c r="B115" s="8" t="s">
        <v>11</v>
      </c>
      <c r="C115" s="6">
        <f t="shared" si="50"/>
        <v>2389</v>
      </c>
      <c r="D115" s="9">
        <v>0</v>
      </c>
      <c r="E115" s="9">
        <v>0</v>
      </c>
      <c r="F115" s="9">
        <v>0</v>
      </c>
      <c r="G115" s="9">
        <v>2389</v>
      </c>
      <c r="H115" s="9">
        <v>0</v>
      </c>
      <c r="I115" s="9">
        <v>0</v>
      </c>
      <c r="J115" s="9">
        <v>0</v>
      </c>
    </row>
    <row r="116" spans="1:10" x14ac:dyDescent="0.25">
      <c r="A116" s="7"/>
      <c r="B116" s="8" t="s">
        <v>12</v>
      </c>
      <c r="C116" s="6">
        <f t="shared" si="50"/>
        <v>0</v>
      </c>
      <c r="D116" s="9">
        <v>0</v>
      </c>
      <c r="E116" s="9">
        <v>0</v>
      </c>
      <c r="F116" s="9">
        <v>0</v>
      </c>
      <c r="G116" s="9">
        <v>0</v>
      </c>
      <c r="H116" s="9">
        <v>0</v>
      </c>
      <c r="I116" s="9">
        <v>0</v>
      </c>
      <c r="J116" s="9">
        <v>0</v>
      </c>
    </row>
    <row r="117" spans="1:10" ht="39.75" customHeight="1" x14ac:dyDescent="0.25">
      <c r="A117" s="13" t="s">
        <v>68</v>
      </c>
      <c r="B117" s="14" t="s">
        <v>69</v>
      </c>
      <c r="C117" s="15">
        <v>0</v>
      </c>
      <c r="D117" s="15">
        <v>0</v>
      </c>
      <c r="E117" s="15">
        <v>0</v>
      </c>
      <c r="F117" s="15">
        <v>0</v>
      </c>
      <c r="G117" s="15">
        <v>0</v>
      </c>
      <c r="H117" s="15">
        <v>0</v>
      </c>
      <c r="I117" s="15">
        <v>0</v>
      </c>
      <c r="J117" s="15">
        <v>0</v>
      </c>
    </row>
    <row r="118" spans="1:10" ht="15.75" customHeight="1" x14ac:dyDescent="0.25">
      <c r="A118" s="33" t="s">
        <v>70</v>
      </c>
      <c r="B118" s="34"/>
      <c r="C118" s="15">
        <f>C24+C25+C38+C39+C117</f>
        <v>2260144</v>
      </c>
      <c r="D118" s="15">
        <f>D24+D25+D38+D39+D117</f>
        <v>42637</v>
      </c>
      <c r="E118" s="15">
        <f t="shared" ref="E118:J118" si="51">E24+E25+E38+E39+E117</f>
        <v>236545</v>
      </c>
      <c r="F118" s="15">
        <f t="shared" si="51"/>
        <v>0</v>
      </c>
      <c r="G118" s="15">
        <f t="shared" si="51"/>
        <v>117954</v>
      </c>
      <c r="H118" s="15">
        <f t="shared" si="51"/>
        <v>942242</v>
      </c>
      <c r="I118" s="15">
        <f t="shared" si="51"/>
        <v>920766</v>
      </c>
      <c r="J118" s="15">
        <f t="shared" si="51"/>
        <v>0</v>
      </c>
    </row>
    <row r="119" spans="1:10" ht="15.75" customHeight="1" x14ac:dyDescent="0.25">
      <c r="A119" s="26" t="s">
        <v>76</v>
      </c>
      <c r="B119" s="26"/>
      <c r="C119" s="27"/>
      <c r="D119" s="27"/>
      <c r="E119" s="27"/>
      <c r="F119" s="27"/>
      <c r="G119" s="27"/>
      <c r="H119" s="27"/>
      <c r="I119" s="27"/>
      <c r="J119" s="27"/>
    </row>
    <row r="120" spans="1:10" ht="15.75" customHeight="1" x14ac:dyDescent="0.25">
      <c r="A120" s="31" t="s">
        <v>74</v>
      </c>
      <c r="B120" s="31"/>
      <c r="C120" s="31"/>
      <c r="D120" s="31"/>
      <c r="E120" s="31"/>
      <c r="F120" s="31"/>
      <c r="G120" s="31"/>
      <c r="H120" s="31"/>
      <c r="I120" s="31"/>
      <c r="J120" s="31"/>
    </row>
    <row r="121" spans="1:10" ht="15.75" x14ac:dyDescent="0.25">
      <c r="A121" s="32" t="s">
        <v>75</v>
      </c>
      <c r="B121" s="32"/>
      <c r="C121" s="32"/>
      <c r="D121" s="32"/>
      <c r="E121" s="32"/>
      <c r="F121" s="32"/>
      <c r="G121" s="32"/>
      <c r="H121" s="32"/>
      <c r="I121" s="32"/>
      <c r="J121" s="32"/>
    </row>
    <row r="122" spans="1:10" ht="15.75" x14ac:dyDescent="0.25">
      <c r="A122" s="24"/>
      <c r="B122" s="25"/>
      <c r="C122" s="25"/>
      <c r="D122" s="25"/>
      <c r="E122" s="25"/>
      <c r="F122" s="25"/>
      <c r="G122" s="25"/>
      <c r="H122" s="25"/>
      <c r="I122" s="25"/>
      <c r="J122" s="25"/>
    </row>
    <row r="123" spans="1:10" ht="15.75" x14ac:dyDescent="0.25">
      <c r="A123" s="24"/>
      <c r="B123" s="25"/>
      <c r="C123" s="25"/>
      <c r="D123" s="25"/>
      <c r="E123" s="25"/>
      <c r="F123" s="25"/>
      <c r="G123" s="25"/>
      <c r="H123" s="28" t="s">
        <v>35</v>
      </c>
      <c r="I123" s="28"/>
      <c r="J123" s="28"/>
    </row>
    <row r="124" spans="1:10" ht="15.75" x14ac:dyDescent="0.25">
      <c r="A124" s="24"/>
      <c r="B124" s="25"/>
      <c r="C124" s="25"/>
      <c r="D124" s="25"/>
      <c r="E124" s="25"/>
      <c r="F124" s="25"/>
      <c r="G124" s="25"/>
      <c r="H124" s="28" t="s">
        <v>36</v>
      </c>
      <c r="I124" s="28"/>
      <c r="J124" s="28"/>
    </row>
    <row r="125" spans="1:10" ht="15.75" x14ac:dyDescent="0.25">
      <c r="A125" s="20"/>
      <c r="B125" s="21"/>
      <c r="C125" s="21"/>
      <c r="D125" s="21"/>
      <c r="E125" s="21"/>
      <c r="F125" s="21"/>
      <c r="G125" s="21"/>
      <c r="H125" s="21"/>
      <c r="I125" s="21"/>
      <c r="J125" s="21"/>
    </row>
    <row r="126" spans="1:10" ht="15.75" x14ac:dyDescent="0.25">
      <c r="A126" s="20"/>
      <c r="B126" s="21"/>
      <c r="C126" s="21"/>
      <c r="D126" s="21"/>
      <c r="E126" s="21"/>
      <c r="F126" s="21"/>
      <c r="G126" s="21"/>
      <c r="H126" s="21"/>
      <c r="I126" s="21"/>
      <c r="J126" s="21"/>
    </row>
  </sheetData>
  <mergeCells count="15">
    <mergeCell ref="A5:B5"/>
    <mergeCell ref="A6:B6"/>
    <mergeCell ref="A7:B7"/>
    <mergeCell ref="A8:B8"/>
    <mergeCell ref="A120:J120"/>
    <mergeCell ref="A20:J20"/>
    <mergeCell ref="H123:J123"/>
    <mergeCell ref="H124:J124"/>
    <mergeCell ref="A14:J14"/>
    <mergeCell ref="A16:J16"/>
    <mergeCell ref="A17:J17"/>
    <mergeCell ref="A19:J19"/>
    <mergeCell ref="A21:J21"/>
    <mergeCell ref="A121:J121"/>
    <mergeCell ref="A118:B118"/>
  </mergeCells>
  <phoneticPr fontId="7" type="noConversion"/>
  <pageMargins left="0.7" right="0.7" top="0.75" bottom="0.75" header="0.3" footer="0.3"/>
  <pageSetup paperSize="9" scale="77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7223E4-09DC-4BA7-BD68-9070EE4E82AE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Program građenja kom inf</vt:lpstr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Tihana Mendek</dc:creator>
  <cp:lastModifiedBy>Tihana Mendek</cp:lastModifiedBy>
  <cp:lastPrinted>2022-11-25T07:06:04Z</cp:lastPrinted>
  <dcterms:created xsi:type="dcterms:W3CDTF">2021-11-24T07:15:32Z</dcterms:created>
  <dcterms:modified xsi:type="dcterms:W3CDTF">2023-06-16T06:27:35Z</dcterms:modified>
</cp:coreProperties>
</file>